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01\priprava\01 Stav prípravy\"/>
    </mc:Choice>
  </mc:AlternateContent>
  <bookViews>
    <workbookView xWindow="0" yWindow="0" windowWidth="16380" windowHeight="6570"/>
  </bookViews>
  <sheets>
    <sheet name="pripravované stavby" sheetId="1" r:id="rId1"/>
    <sheet name="Hárok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xlnm._FilterDatabase" localSheetId="0" hidden="1">'pripravované stavby'!$A$39:$AMG$106</definedName>
    <definedName name="dsflkjfedslkjewkjsdsa">[1]Hárok1!$A$1:$A$6</definedName>
    <definedName name="_xlnm.Print_Titles" localSheetId="0">'pripravované stavby'!$3:$4</definedName>
    <definedName name="_xlnm.Print_Area" localSheetId="0">'pripravované stavby'!$A$1:$X$120</definedName>
    <definedName name="procesyprípravy">Hárok1!$A$2:$A$7</definedName>
    <definedName name="Z_00037BFB_8431_4BEE_9FFA_5B34F13EDAD4_.wvu.FilterData" localSheetId="0">'pripravované stavby'!$C$4:$X$24</definedName>
    <definedName name="Z_0043EF06_C992_49EE_A227_6FBA47208274_.wvu.Cols" localSheetId="0">'pripravované stavby'!#REF!</definedName>
    <definedName name="Z_0043EF06_C992_49EE_A227_6FBA47208274_.wvu.FilterData" localSheetId="0">'pripravované stavby'!$C$4:$X$24</definedName>
    <definedName name="Z_0043EF06_C992_49EE_A227_6FBA47208274_.wvu.PrintArea" localSheetId="0">'pripravované stavby'!$C$1:$X$120</definedName>
    <definedName name="Z_0043EF06_C992_49EE_A227_6FBA47208274_.wvu.PrintTitles" localSheetId="0">'pripravované stavby'!$38:$39</definedName>
    <definedName name="Z_02D5403A_36C1_4740_B4C9_04FA36D413E1_.wvu.FilterData" localSheetId="0" hidden="1">'pripravované stavby'!$A$39:$AMG$108</definedName>
    <definedName name="Z_03A23022_0430_4152_A698_4D31EEEAA6AB_.wvu.FilterData" localSheetId="0">'pripravované stavby'!$C$4:$X$24</definedName>
    <definedName name="Z_03E7FC17_2CC6_4304_BB35_92A90B70EDFE_.wvu.FilterData" localSheetId="0" hidden="1">'pripravované stavby'!$A$4:$AMF$4</definedName>
    <definedName name="Z_048C7FB3_D146_4C89_8B09_A1898462E94F_.wvu.FilterData" localSheetId="0" hidden="1">'pripravované stavby'!$A$1:$X$120</definedName>
    <definedName name="Z_051921A1_B9B7_4579_BDE0_2018A937F9BC_.wvu.FilterData" localSheetId="0" hidden="1">'pripravované stavby'!$A$4:$AMF$120</definedName>
    <definedName name="Z_05EBB7A9_65AB_4536_AACC_C305F0E7FFF2_.wvu.FilterData" localSheetId="0">'pripravované stavby'!$C$4:$X$24</definedName>
    <definedName name="Z_064AA981_117A_4CA7_A818_27ACE3C0CC4D_.wvu.FilterData" localSheetId="0" hidden="1">'pripravované stavby'!$A$4:$AMF$120</definedName>
    <definedName name="Z_07881A67_A149_47EF_9A2A_68AACEC7CADA_.wvu.FilterData" localSheetId="0" hidden="1">'pripravované stavby'!$C$4:$X$24</definedName>
    <definedName name="Z_0795CC87_7DB1_48B9_BF7C_FAEEE86E756A_.wvu.FilterData" localSheetId="0">'pripravované stavby'!$C$4:$X$24</definedName>
    <definedName name="Z_07A6AB6C_0119_43BF_89F6_97BB661293F1_.wvu.FilterData" localSheetId="0" hidden="1">'pripravované stavby'!$C$4:$X$24</definedName>
    <definedName name="Z_08935F6E_ADEF_42E0_8453_804D5EBBEE50_.wvu.Cols" localSheetId="0" hidden="1">'pripravované stavby'!$D:$D</definedName>
    <definedName name="Z_08935F6E_ADEF_42E0_8453_804D5EBBEE50_.wvu.FilterData" localSheetId="0" hidden="1">'pripravované stavby'!$A$39:$AMG$106</definedName>
    <definedName name="Z_08935F6E_ADEF_42E0_8453_804D5EBBEE50_.wvu.PrintArea" localSheetId="0" hidden="1">'pripravované stavby'!$A$1:$X$120</definedName>
    <definedName name="Z_08935F6E_ADEF_42E0_8453_804D5EBBEE50_.wvu.PrintTitles" localSheetId="0" hidden="1">'pripravované stavby'!$3:$4</definedName>
    <definedName name="Z_0B32D704_428C_4EC3_BBFB_D0A0B632A1CE_.wvu.FilterData" localSheetId="0">'pripravované stavby'!$C$4:$X$24</definedName>
    <definedName name="Z_0C094F6E_0380_4933_978D_8EA1DB5E6454_.wvu.FilterData" localSheetId="0" hidden="1">'pripravované stavby'!$A$1:$X$120</definedName>
    <definedName name="Z_0C1E60E9_CAA3_4A17_95AE_B5E40C0504D6_.wvu.FilterData" localSheetId="0" hidden="1">'pripravované stavby'!$A$1:$X$120</definedName>
    <definedName name="Z_0D92AA02_07DF_42C4_92B6_E1940FAACA1A_.wvu.Cols" localSheetId="0" hidden="1">'pripravované stavby'!$D:$D,'pripravované stavby'!#REF!</definedName>
    <definedName name="Z_0D92AA02_07DF_42C4_92B6_E1940FAACA1A_.wvu.FilterData" localSheetId="0" hidden="1">'pripravované stavby'!$A$39:$AMG$108</definedName>
    <definedName name="Z_0D92AA02_07DF_42C4_92B6_E1940FAACA1A_.wvu.PrintArea" localSheetId="0" hidden="1">'pripravované stavby'!$A$1:$X$120</definedName>
    <definedName name="Z_0D92AA02_07DF_42C4_92B6_E1940FAACA1A_.wvu.PrintTitles" localSheetId="0" hidden="1">'pripravované stavby'!$3:$4</definedName>
    <definedName name="Z_0E310426_DF11_479D_AF31_633712CF94D2_.wvu.FilterData" localSheetId="0" hidden="1">'pripravované stavby'!$C$4:$X$24</definedName>
    <definedName name="Z_0E532D97_798F_4EEE_872F_A5E7D6634EE5_.wvu.FilterData" localSheetId="0">'pripravované stavby'!$C$4:$X$24</definedName>
    <definedName name="Z_0ECBFC2C_9294_41A5_AC05_649683B97A3A_.wvu.FilterData" localSheetId="0" hidden="1">'pripravované stavby'!$A$1:$X$120</definedName>
    <definedName name="Z_14CA61E0_8D0D_46F8_AEAF_92AAE101032E_.wvu.Cols" localSheetId="0">'pripravované stavby'!#REF!</definedName>
    <definedName name="Z_14CA61E0_8D0D_46F8_AEAF_92AAE101032E_.wvu.FilterData" localSheetId="0">'pripravované stavby'!$C$4:$X$24</definedName>
    <definedName name="Z_14CA61E0_8D0D_46F8_AEAF_92AAE101032E_.wvu.PrintArea" localSheetId="0">'pripravované stavby'!$A$1:$X$120</definedName>
    <definedName name="Z_14CA61E0_8D0D_46F8_AEAF_92AAE101032E_.wvu.PrintTitles" localSheetId="0">'pripravované stavby'!$3:$4</definedName>
    <definedName name="Z_1583E06B_C8D5_443B_81C7_906DF57EDCCC_.wvu.Cols" localSheetId="0" hidden="1">'pripravované stavby'!$D:$D</definedName>
    <definedName name="Z_1583E06B_C8D5_443B_81C7_906DF57EDCCC_.wvu.FilterData" localSheetId="0" hidden="1">'pripravované stavby'!$A$39:$AMG$106</definedName>
    <definedName name="Z_1583E06B_C8D5_443B_81C7_906DF57EDCCC_.wvu.PrintArea" localSheetId="0" hidden="1">'pripravované stavby'!$A$1:$X$120</definedName>
    <definedName name="Z_1583E06B_C8D5_443B_81C7_906DF57EDCCC_.wvu.PrintTitles" localSheetId="0" hidden="1">'pripravované stavby'!$3:$4</definedName>
    <definedName name="Z_161CFD51_BD1D_4330_AC10_759354997D1D_.wvu.FilterData" localSheetId="0" hidden="1">'pripravované stavby'!$A$39:$AMG$120</definedName>
    <definedName name="Z_16900B86_2C61_4DA0_AAC0_70003F7A8FDB_.wvu.FilterData" localSheetId="0">'pripravované stavby'!$C$4:$X$24</definedName>
    <definedName name="Z_169FCA00_8F99_4DAE_BDCA_410902313D4C_.wvu.FilterData" localSheetId="0" hidden="1">'pripravované stavby'!$C$4:$X$24</definedName>
    <definedName name="Z_1871878B_9F41_435D_8B52_1DF91A3D5725_.wvu.FilterData" localSheetId="0">'pripravované stavby'!$C$4:$X$24</definedName>
    <definedName name="Z_1892EB9A_1A29_4569_A6D4_257ACE738B33_.wvu.Cols" localSheetId="0" hidden="1">'pripravované stavby'!#REF!,'pripravované stavby'!#REF!</definedName>
    <definedName name="Z_1892EB9A_1A29_4569_A6D4_257ACE738B33_.wvu.FilterData" localSheetId="0" hidden="1">'pripravované stavby'!$C$4:$X$24</definedName>
    <definedName name="Z_1892EB9A_1A29_4569_A6D4_257ACE738B33_.wvu.PrintArea" localSheetId="0" hidden="1">'pripravované stavby'!$A$1:$X$120</definedName>
    <definedName name="Z_1892EB9A_1A29_4569_A6D4_257ACE738B33_.wvu.PrintTitles" localSheetId="0" hidden="1">'pripravované stavby'!$3:$4</definedName>
    <definedName name="Z_1A3DF886_4849_4EA7_9084_253BE89B245F_.wvu.Cols" localSheetId="0">'pripravované stavby'!#REF!</definedName>
    <definedName name="Z_1A3DF886_4849_4EA7_9084_253BE89B245F_.wvu.FilterData" localSheetId="0">'pripravované stavby'!$C$4:$X$24</definedName>
    <definedName name="Z_1A3DF886_4849_4EA7_9084_253BE89B245F_.wvu.PrintArea" localSheetId="0">'pripravované stavby'!$A$1:$X$120</definedName>
    <definedName name="Z_1A3DF886_4849_4EA7_9084_253BE89B245F_.wvu.PrintTitles" localSheetId="0">'pripravované stavby'!$3:$4</definedName>
    <definedName name="Z_1AAF3D30_3571_433E_B1CC_12D7AE0459B2_.wvu.FilterData" localSheetId="0">'pripravované stavby'!$C$4:$X$24</definedName>
    <definedName name="Z_1ADC72E4_B19B_40D5_9F38_6A758D5A62BF_.wvu.FilterData" localSheetId="0" hidden="1">'pripravované stavby'!$A$39:$AMG$108</definedName>
    <definedName name="Z_1B4A6D3B_52BA_41C2_954B_163F15F670F0_.wvu.FilterData" localSheetId="0">'pripravované stavby'!$C$4:$X$24</definedName>
    <definedName name="Z_1B4A6D3B_52BA_41C2_954B_163F15F670F0_.wvu.PrintArea" localSheetId="0">'pripravované stavby'!$A$1:$X$120</definedName>
    <definedName name="Z_1B4A6D3B_52BA_41C2_954B_163F15F670F0_.wvu.PrintTitles" localSheetId="0">'pripravované stavby'!$3:$4</definedName>
    <definedName name="Z_1B7065BE_80E7_4A93_80C1_54338B10FEE3_.wvu.FilterData" localSheetId="0" hidden="1">'pripravované stavby'!$A$39:$AMG$120</definedName>
    <definedName name="Z_1C4EA527_586E_487F_983E_14E0237DBA56_.wvu.Cols" localSheetId="0" hidden="1">'pripravované stavby'!#REF!,'pripravované stavby'!#REF!</definedName>
    <definedName name="Z_1C4EA527_586E_487F_983E_14E0237DBA56_.wvu.FilterData" localSheetId="0" hidden="1">'pripravované stavby'!$A$4:$AMF$120</definedName>
    <definedName name="Z_1C4EA527_586E_487F_983E_14E0237DBA56_.wvu.PrintArea" localSheetId="0" hidden="1">'pripravované stavby'!$A$1:$X$120</definedName>
    <definedName name="Z_1C4EA527_586E_487F_983E_14E0237DBA56_.wvu.PrintTitles" localSheetId="0" hidden="1">'pripravované stavby'!$3:$4</definedName>
    <definedName name="Z_1D2DF303_CDC5_4F1A_AAD8_B8CBE03B2175_.wvu.FilterData" localSheetId="0">'pripravované stavby'!$C$4:$X$24</definedName>
    <definedName name="Z_1E1AEF2B_A15E_40A0_803C_8D3D23EC7971_.wvu.FilterData" localSheetId="0" hidden="1">'pripravované stavby'!$A$4:$AMF$120</definedName>
    <definedName name="Z_2000176A_12FB_4DB3_989A_80000ABFC678_.wvu.FilterData" localSheetId="0" hidden="1">'pripravované stavby'!$A$39:$AMG$106</definedName>
    <definedName name="Z_209941EF_FD87_4C85_A5CA_48EB10E0FC09_.wvu.FilterData" localSheetId="0" hidden="1">'pripravované stavby'!$A$1:$X$120</definedName>
    <definedName name="Z_21AE4B94_DFBF_49CC_A661_E3BFFF963719_.wvu.FilterData" localSheetId="0" hidden="1">'pripravované stavby'!$A$4:$AMF$120</definedName>
    <definedName name="Z_220ECE4D_82BA_40DC_815A_BD9477A09CE1_.wvu.FilterData" localSheetId="0" hidden="1">'pripravované stavby'!$A$4:$AMF$120</definedName>
    <definedName name="Z_235AB5E4_F881_4424_8A33_25D2B81E2686_.wvu.FilterData" localSheetId="0">'pripravované stavby'!$C$4:$X$24</definedName>
    <definedName name="Z_235AB5E4_F881_4424_8A33_25D2B81E2686_.wvu.PrintArea" localSheetId="0">'pripravované stavby'!$A$1:$X$120</definedName>
    <definedName name="Z_235AB5E4_F881_4424_8A33_25D2B81E2686_.wvu.PrintTitles" localSheetId="0">'pripravované stavby'!$3:$4</definedName>
    <definedName name="Z_245E448A_2A32_4FD2_A0D4_B6059B968917_.wvu.FilterData" localSheetId="0">'pripravované stavby'!$C$4:$X$24</definedName>
    <definedName name="Z_25A23D64_F862_4417_BC51_7B4CEF68A067_.wvu.FilterData" localSheetId="0">'pripravované stavby'!$C$4:$X$24</definedName>
    <definedName name="Z_25B5639D_23B0_4805_866F_B7EC30466C4A_.wvu.Cols" localSheetId="0" hidden="1">'pripravované stavby'!$D:$D</definedName>
    <definedName name="Z_25B5639D_23B0_4805_866F_B7EC30466C4A_.wvu.FilterData" localSheetId="0" hidden="1">'pripravované stavby'!$A$39:$AMG$106</definedName>
    <definedName name="Z_25B5639D_23B0_4805_866F_B7EC30466C4A_.wvu.PrintArea" localSheetId="0" hidden="1">'pripravované stavby'!$A$1:$X$120</definedName>
    <definedName name="Z_25B5639D_23B0_4805_866F_B7EC30466C4A_.wvu.PrintTitles" localSheetId="0" hidden="1">'pripravované stavby'!$3:$4</definedName>
    <definedName name="Z_275BC94F_0541_40DB_BA9D_C17B794DA813_.wvu.FilterData" localSheetId="0" hidden="1">'pripravované stavby'!$C$4:$X$24</definedName>
    <definedName name="Z_27B98BA4_89E7_4ABF_AF77_3EE6F1D8B3AA_.wvu.FilterData" localSheetId="0">'pripravované stavby'!$C$4:$X$24</definedName>
    <definedName name="Z_2843155D_297E_4BE5_B94D_7B2B028D6D41_.wvu.FilterData" localSheetId="0" hidden="1">'pripravované stavby'!$A$39:$AMG$106</definedName>
    <definedName name="Z_28691A73_5B10_4954_8979_A16D375679EB_.wvu.FilterData" localSheetId="0">'pripravované stavby'!$C$4:$X$24</definedName>
    <definedName name="Z_286C1A5F_5CBC_43E8_B86E_2177255F5C0F_.wvu.Cols" localSheetId="0" hidden="1">'pripravované stavby'!$D:$D</definedName>
    <definedName name="Z_286C1A5F_5CBC_43E8_B86E_2177255F5C0F_.wvu.FilterData" localSheetId="0" hidden="1">'pripravované stavby'!$A$39:$AMG$106</definedName>
    <definedName name="Z_286C1A5F_5CBC_43E8_B86E_2177255F5C0F_.wvu.PrintArea" localSheetId="0" hidden="1">'pripravované stavby'!$A$1:$X$120</definedName>
    <definedName name="Z_286C1A5F_5CBC_43E8_B86E_2177255F5C0F_.wvu.PrintTitles" localSheetId="0" hidden="1">'pripravované stavby'!$3:$4</definedName>
    <definedName name="Z_29BD8898_C3FF_4E27_A9C7_23C6EC084232_.wvu.FilterData" localSheetId="0">'pripravované stavby'!$C$4:$X$24</definedName>
    <definedName name="Z_2B2FC316_31D6_4093_87DE_D18120AB0F8E_.wvu.FilterData" localSheetId="0">'pripravované stavby'!$C$4:$X$24</definedName>
    <definedName name="Z_2D898177_0533_4D29_B186_842D07032A41_.wvu.FilterData" localSheetId="0" hidden="1">'pripravované stavby'!$C$4:$X$24</definedName>
    <definedName name="Z_2E1CB16C_A0E4_4642_9F86_6FFDF312DD68_.wvu.FilterData" localSheetId="0">'pripravované stavby'!$C$4:$X$24</definedName>
    <definedName name="Z_2EBDB820_462E_4D6C_B96B_A12156E16ECB_.wvu.FilterData" localSheetId="0" hidden="1">'pripravované stavby'!$A$4:$AMF$120</definedName>
    <definedName name="Z_2EEE4DA6_CA83_480F_A42D_9CAF91FB48BF_.wvu.FilterData" localSheetId="0">'pripravované stavby'!$C$4:$X$24</definedName>
    <definedName name="Z_2F53B9AC_39C2_4C8A_A3B6_F4D0EE084603_.wvu.FilterData" localSheetId="0" hidden="1">'pripravované stavby'!$C$4:$X$24</definedName>
    <definedName name="Z_3015B130_0CD2_45F8_8734_07D23E196E3F_.wvu.Cols" localSheetId="0">'pripravované stavby'!#REF!</definedName>
    <definedName name="Z_3015B130_0CD2_45F8_8734_07D23E196E3F_.wvu.FilterData" localSheetId="0">'pripravované stavby'!$C$4:$X$24</definedName>
    <definedName name="Z_3015B130_0CD2_45F8_8734_07D23E196E3F_.wvu.PrintArea" localSheetId="0">'pripravované stavby'!$A$1:$X$120</definedName>
    <definedName name="Z_3015B130_0CD2_45F8_8734_07D23E196E3F_.wvu.PrintTitles" localSheetId="0">'pripravované stavby'!$3:$4</definedName>
    <definedName name="Z_315CEDC3_01A9_4019_B33B_56FEDE8EADED_.wvu.FilterData" localSheetId="0">'pripravované stavby'!$C$4:$X$24</definedName>
    <definedName name="Z_31F5DBB3_A921_4CBB_A1AD_CDF74857A911_.wvu.FilterData" localSheetId="0" hidden="1">'pripravované stavby'!$A$4:$AMF$120</definedName>
    <definedName name="Z_325A5B11_BE70_495B_B9AA_A7BA29CBFDFD_.wvu.FilterData" localSheetId="0">'pripravované stavby'!$C$4:$X$24</definedName>
    <definedName name="Z_32E558EC_0817_4BAB_9C86_1AD9F2D98433_.wvu.FilterData" localSheetId="0">'pripravované stavby'!$C$4:$X$24</definedName>
    <definedName name="Z_3324944E_2ABA_45E4_87E6_E1444A9CF0C0_.wvu.FilterData" localSheetId="0">'pripravované stavby'!$C$4:$X$24</definedName>
    <definedName name="Z_344FC4F7_4473_4022_82E0_6CCCD28CB2C7_.wvu.FilterData" localSheetId="0">'pripravované stavby'!$C$4:$X$24</definedName>
    <definedName name="Z_348ACB05_EF06_48D1_87D1_901ADD7F9310_.wvu.FilterData" localSheetId="0">'pripravované stavby'!$C$4:$X$24</definedName>
    <definedName name="Z_34A03294_FF09_4E01_8006_0CDA667989D5_.wvu.FilterData" localSheetId="0">'pripravované stavby'!$C$4:$X$24</definedName>
    <definedName name="Z_353B65E8_5853_4F62_8BCF_FD7BDF2072E6_.wvu.Cols" localSheetId="0" hidden="1">'pripravované stavby'!$D:$D,'pripravované stavby'!#REF!</definedName>
    <definedName name="Z_353B65E8_5853_4F62_8BCF_FD7BDF2072E6_.wvu.FilterData" localSheetId="0" hidden="1">'pripravované stavby'!$A$39:$AMG$108</definedName>
    <definedName name="Z_353B65E8_5853_4F62_8BCF_FD7BDF2072E6_.wvu.PrintArea" localSheetId="0" hidden="1">'pripravované stavby'!$A$1:$X$120</definedName>
    <definedName name="Z_353B65E8_5853_4F62_8BCF_FD7BDF2072E6_.wvu.PrintTitles" localSheetId="0" hidden="1">'pripravované stavby'!$3:$4</definedName>
    <definedName name="Z_36FC4941_752D_42BF_93F5_965F24735612_.wvu.FilterData" localSheetId="0">'pripravované stavby'!$C$4:$X$24</definedName>
    <definedName name="Z_372983C5_E2F6_476E_95AB_183F1F75646D_.wvu.FilterData" localSheetId="0">'pripravované stavby'!$C$4:$X$24</definedName>
    <definedName name="Z_37A4A2BA_70DB_4C83_8FE3_A94710E7BBF9_.wvu.Cols" localSheetId="0">'pripravované stavby'!#REF!,'pripravované stavby'!#REF!</definedName>
    <definedName name="Z_37A4A2BA_70DB_4C83_8FE3_A94710E7BBF9_.wvu.FilterData" localSheetId="0">'pripravované stavby'!$C$4:$X$24</definedName>
    <definedName name="Z_37A4A2BA_70DB_4C83_8FE3_A94710E7BBF9_.wvu.PrintArea" localSheetId="0">'pripravované stavby'!$A$1:$X$120</definedName>
    <definedName name="Z_37A4A2BA_70DB_4C83_8FE3_A94710E7BBF9_.wvu.PrintTitles" localSheetId="0">'pripravované stavby'!$3:$4</definedName>
    <definedName name="Z_37B6D199_18F0_4C29_B99E_BB3E7E1D748A_.wvu.FilterData" localSheetId="0" hidden="1">'pripravované stavby'!$A$4:$AMF$4</definedName>
    <definedName name="Z_37FC1970_FE86_4963_8CEF_9B756D97A657_.wvu.FilterData" localSheetId="0" hidden="1">'pripravované stavby'!$A$1:$X$120</definedName>
    <definedName name="Z_38552BD2_AFED_48B1_87BC_25ED4D072489_.wvu.FilterData" localSheetId="0" hidden="1">'pripravované stavby'!$A$1:$X$120</definedName>
    <definedName name="Z_38C91D79_7167_498A_B013_2A646C6CEC91_.wvu.FilterData" localSheetId="0" hidden="1">'pripravované stavby'!$A$1:$X$120</definedName>
    <definedName name="Z_39E02B9A_AA2B_46D9_9127_7A335CE1100E_.wvu.FilterData" localSheetId="0" hidden="1">'pripravované stavby'!$A$39:$AMG$120</definedName>
    <definedName name="Z_3ACA14E2_B6B2_42DB_A396_148FCA489E79_.wvu.FilterData" localSheetId="0">'pripravované stavby'!$C$4:$X$24</definedName>
    <definedName name="Z_3C2079E0_67B4_4DCE_A881_BF71275E2A48_.wvu.FilterData" localSheetId="0">'pripravované stavby'!$C$4:$X$24</definedName>
    <definedName name="Z_3CE3CD4E_82FF_42F4_B26D_9656B4DC9591_.wvu.FilterData" localSheetId="0" hidden="1">'pripravované stavby'!$C$4:$X$24</definedName>
    <definedName name="Z_3DD879CF_B8E6_4733_B4AC_760BD703CE79_.wvu.FilterData" localSheetId="0" hidden="1">'pripravované stavby'!$A$39:$AMG$108</definedName>
    <definedName name="Z_3E22DB03_5466_454C_93DD_9A26E4347CFB_.wvu.FilterData" localSheetId="0" hidden="1">'pripravované stavby'!$A$1:$X$120</definedName>
    <definedName name="Z_3E54CCCA_10BB_4B5B_A937_0BE1A7728CC2_.wvu.FilterData" localSheetId="0" hidden="1">'pripravované stavby'!$A$1:$X$120</definedName>
    <definedName name="Z_3F5E30F7_8EE2_4AE5_9B9F_7A10F8CBC972_.wvu.FilterData" localSheetId="0">'pripravované stavby'!$C$4:$X$24</definedName>
    <definedName name="Z_3F7B6200_DB89_44BD_B3BA_B661293A5016_.wvu.FilterData" localSheetId="0" hidden="1">'pripravované stavby'!$A$1:$X$120</definedName>
    <definedName name="Z_40BE2113_2648_4CDA_B85F_B7C2E3416748_.wvu.FilterData" localSheetId="0" hidden="1">'pripravované stavby'!$C$4:$X$24</definedName>
    <definedName name="Z_40D516B1_9F38_4343_A8B8_F8E8ABF8FF3F_.wvu.FilterData" localSheetId="0" hidden="1">'pripravované stavby'!$C$4:$X$24</definedName>
    <definedName name="Z_42B8CD78_6D70_4B9C_8316_6B8DF20A08A3_.wvu.FilterData" localSheetId="0" hidden="1">'pripravované stavby'!$A$39:$AMG$106</definedName>
    <definedName name="Z_43179374_2A5B_40A8_BF8D_235C5DDFB378_.wvu.FilterData" localSheetId="0">'pripravované stavby'!$C$4:$X$24</definedName>
    <definedName name="Z_437CF2CF_2911_4FF2_9153_3A2DE32C2502_.wvu.FilterData" localSheetId="0">'pripravované stavby'!$C$4:$X$24</definedName>
    <definedName name="Z_438FE8FD_9EBF_406C_A579_1219BDBB8488_.wvu.FilterData" localSheetId="0">'pripravované stavby'!$C$4:$X$24</definedName>
    <definedName name="Z_447B3037_209E_4134_8320_8085B6B64943_.wvu.FilterData" localSheetId="0" hidden="1">'pripravované stavby'!$C$4:$X$24</definedName>
    <definedName name="Z_4516633E_0521_43FA_BBD7_693D1EEFF57C_.wvu.FilterData" localSheetId="0" hidden="1">'pripravované stavby'!$A$39:$AMG$106</definedName>
    <definedName name="Z_46FA7C1A_930C_4123_BF7C_DE15F394F9CF_.wvu.FilterData" localSheetId="0" hidden="1">'pripravované stavby'!$A$39:$AMG$106</definedName>
    <definedName name="Z_4727F19B_3CE4_42D0_8111_DC9B67E66BFB_.wvu.Cols" localSheetId="0" hidden="1">'pripravované stavby'!$D:$D</definedName>
    <definedName name="Z_4727F19B_3CE4_42D0_8111_DC9B67E66BFB_.wvu.FilterData" localSheetId="0" hidden="1">'pripravované stavby'!$A$39:$AMG$106</definedName>
    <definedName name="Z_4727F19B_3CE4_42D0_8111_DC9B67E66BFB_.wvu.PrintArea" localSheetId="0" hidden="1">'pripravované stavby'!$A$1:$X$120</definedName>
    <definedName name="Z_4727F19B_3CE4_42D0_8111_DC9B67E66BFB_.wvu.PrintTitles" localSheetId="0" hidden="1">'pripravované stavby'!$3:$4</definedName>
    <definedName name="Z_47CBFB26_B9C6_4C78_BDAB_81C4627A0F3F_.wvu.FilterData" localSheetId="0" hidden="1">'pripravované stavby'!$A$4:$AMF$120</definedName>
    <definedName name="Z_499AB458_CCB5_41C0_8A72_DD307968F308_.wvu.Cols" localSheetId="0">'pripravované stavby'!#REF!,'pripravované stavby'!#REF!</definedName>
    <definedName name="Z_499AB458_CCB5_41C0_8A72_DD307968F308_.wvu.FilterData" localSheetId="0">'pripravované stavby'!$C$4:$X$24</definedName>
    <definedName name="Z_499AB458_CCB5_41C0_8A72_DD307968F308_.wvu.PrintArea" localSheetId="0">'pripravované stavby'!$A$1:$X$120</definedName>
    <definedName name="Z_499AB458_CCB5_41C0_8A72_DD307968F308_.wvu.PrintTitles" localSheetId="0">'pripravované stavby'!$3:$4</definedName>
    <definedName name="Z_4A0F4EF8_4F90_4A1B_93D7_21D5AE4876E3_.wvu.FilterData" localSheetId="0">'pripravované stavby'!$C$4:$X$24</definedName>
    <definedName name="Z_4B08C590_12A2_4600_AEB7_3C91DE5EF169_.wvu.FilterData" localSheetId="0" hidden="1">'pripravované stavby'!$A$1:$X$120</definedName>
    <definedName name="Z_4C21ADB1_6425_410F_B124_3EDE27CA4BBB_.wvu.FilterData" localSheetId="0">'pripravované stavby'!$C$4:$X$24</definedName>
    <definedName name="Z_4DDF3168_D48F_4720_BE58_DC2A8874C2A0_.wvu.FilterData" localSheetId="0" hidden="1">'pripravované stavby'!$C$4:$X$24</definedName>
    <definedName name="Z_4EDE1684_7145_45DC_8E49_B510F9B901E0_.wvu.Cols" localSheetId="0" hidden="1">'pripravované stavby'!#REF!,'pripravované stavby'!#REF!</definedName>
    <definedName name="Z_4EDE1684_7145_45DC_8E49_B510F9B901E0_.wvu.FilterData" localSheetId="0" hidden="1">'pripravované stavby'!$C$4:$X$24</definedName>
    <definedName name="Z_4EDE1684_7145_45DC_8E49_B510F9B901E0_.wvu.PrintArea" localSheetId="0" hidden="1">'pripravované stavby'!$A$1:$X$120</definedName>
    <definedName name="Z_4EDE1684_7145_45DC_8E49_B510F9B901E0_.wvu.PrintTitles" localSheetId="0" hidden="1">'pripravované stavby'!$3:$4</definedName>
    <definedName name="Z_4F068F4A_71F3_4B84_AD1C_6800A87719CF_.wvu.FilterData" localSheetId="0">'pripravované stavby'!$C$4:$X$24</definedName>
    <definedName name="Z_4F7F85FB_7606_4422_B404_F124C2F59FA2_.wvu.FilterData" localSheetId="0" hidden="1">'pripravované stavby'!$A$39:$AMG$120</definedName>
    <definedName name="Z_4F7F85FB_7606_4422_B404_F124C2F59FA2_.wvu.PrintArea" localSheetId="0" hidden="1">'pripravované stavby'!$A$1:$X$120</definedName>
    <definedName name="Z_4F7F85FB_7606_4422_B404_F124C2F59FA2_.wvu.PrintTitles" localSheetId="0" hidden="1">'pripravované stavby'!$3:$4</definedName>
    <definedName name="Z_4F99B42A_EB24_4D00_9D4A_9C7C20820431_.wvu.FilterData" localSheetId="0">'pripravované stavby'!$C$4:$X$24</definedName>
    <definedName name="Z_50EFDC2F_1388_4A88_9AA4_21EBEB9898BB_.wvu.FilterData" localSheetId="0">'pripravované stavby'!$C$4:$X$24</definedName>
    <definedName name="Z_518CFB2D_54BB_4DE6_9F59_B8560D261C0E_.wvu.FilterData" localSheetId="0" hidden="1">'pripravované stavby'!$C$4:$X$24</definedName>
    <definedName name="Z_519D6B29_D7FC_44DD_B5ED_2DCD10ACD440_.wvu.FilterData" localSheetId="0" hidden="1">'pripravované stavby'!$A$39:$AMG$108</definedName>
    <definedName name="Z_51B532D7_2C76_49CF_8BD0_A8F9BDBC5A27_.wvu.FilterData" localSheetId="0">'pripravované stavby'!$C$4:$X$24</definedName>
    <definedName name="Z_5285CCBD_1355_4A7F_A2CA_366C582F6452_.wvu.FilterData" localSheetId="0" hidden="1">'pripravované stavby'!$C$4:$X$24</definedName>
    <definedName name="Z_52B6379C_178D_471E_952F_C4E39714E197_.wvu.FilterData" localSheetId="0" hidden="1">'pripravované stavby'!$A$39:$AMG$108</definedName>
    <definedName name="Z_5303DB5A_D810_482A_9B06_47C4A3786FAB_.wvu.FilterData" localSheetId="0">'pripravované stavby'!$C$4:$X$24</definedName>
    <definedName name="Z_5402662B_038D_4541_892C_344A49B0B093_.wvu.FilterData" localSheetId="0">'pripravované stavby'!$C$4:$X$24</definedName>
    <definedName name="Z_5461670A_04E6_40A7_B782_3B830E97E5E6_.wvu.Cols" localSheetId="0" hidden="1">'pripravované stavby'!$D:$D</definedName>
    <definedName name="Z_5461670A_04E6_40A7_B782_3B830E97E5E6_.wvu.FilterData" localSheetId="0" hidden="1">'pripravované stavby'!$A$39:$AMG$106</definedName>
    <definedName name="Z_5461670A_04E6_40A7_B782_3B830E97E5E6_.wvu.PrintArea" localSheetId="0" hidden="1">'pripravované stavby'!$A$1:$X$120</definedName>
    <definedName name="Z_5461670A_04E6_40A7_B782_3B830E97E5E6_.wvu.PrintTitles" localSheetId="0" hidden="1">'pripravované stavby'!$3:$4</definedName>
    <definedName name="Z_549625B4_5268_4DF3_87CC_F2F29E3ABC6A_.wvu.FilterData" localSheetId="0" hidden="1">'pripravované stavby'!$A$39:$AMG$108</definedName>
    <definedName name="Z_54B07960_87D7_4D43_B7AC_4EB76D170DC5_.wvu.FilterData" localSheetId="0">'pripravované stavby'!$C$4:$X$24</definedName>
    <definedName name="Z_54CD2975_AA8C_4ED8_BBD6_E568592C16F7_.wvu.FilterData" localSheetId="0" hidden="1">'pripravované stavby'!$A$1:$X$120</definedName>
    <definedName name="Z_568C9D5A_5DE2_4B05_92D2_0C00A5AAB06D_.wvu.FilterData" localSheetId="0" hidden="1">'pripravované stavby'!$A$1:$X$120</definedName>
    <definedName name="Z_56A095EA_F35B_499B_A19B_221401605CAA_.wvu.FilterData" localSheetId="0">'pripravované stavby'!$C$4:$X$24</definedName>
    <definedName name="Z_56A86A2C_4F64_4F6B_8E1A_670AD88C6055_.wvu.FilterData" localSheetId="0">'pripravované stavby'!$C$4:$X$24</definedName>
    <definedName name="Z_57237DBE_E06B_4B61_9969_B012B5AD5275_.wvu.FilterData" localSheetId="0" hidden="1">'pripravované stavby'!$A$4:$AMF$4</definedName>
    <definedName name="Z_582BB4FE_89AC_4156_BACE_ACF6170513BB_.wvu.FilterData" localSheetId="0" hidden="1">'pripravované stavby'!$A$39:$AMG$108</definedName>
    <definedName name="Z_58B3EAB1_4762_44BC_9CE0_0A58D851F76B_.wvu.FilterData" localSheetId="0">'pripravované stavby'!$C$4:$X$24</definedName>
    <definedName name="Z_596012F6_3D4B_498A_92FF_ABD41159BB28_.wvu.FilterData" localSheetId="0">'pripravované stavby'!$C$4:$X$24</definedName>
    <definedName name="Z_59C5972A_3670_4EED_B4E4_8F558E33B44B_.wvu.Cols" localSheetId="0">'pripravované stavby'!#REF!</definedName>
    <definedName name="Z_59C5972A_3670_4EED_B4E4_8F558E33B44B_.wvu.FilterData" localSheetId="0">'pripravované stavby'!$C$4:$X$24</definedName>
    <definedName name="Z_59C5972A_3670_4EED_B4E4_8F558E33B44B_.wvu.PrintArea" localSheetId="0">'pripravované stavby'!$A$1:$X$120</definedName>
    <definedName name="Z_59C5972A_3670_4EED_B4E4_8F558E33B44B_.wvu.PrintTitles" localSheetId="0">'pripravované stavby'!$3:$4</definedName>
    <definedName name="Z_59F9E325_8897_4125_B16E_F69B64B64378_.wvu.FilterData" localSheetId="0">'pripravované stavby'!$C$4:$X$24</definedName>
    <definedName name="Z_5AB3EDF2_3C9E_499E_A439_A838C606C215_.wvu.FilterData" localSheetId="0">'pripravované stavby'!$C$4:$X$24</definedName>
    <definedName name="Z_5BE6D4DF_1843_429D_9EEC_A1572CCCDDB0_.wvu.FilterData" localSheetId="0" hidden="1">'pripravované stavby'!$A$39:$AMG$120</definedName>
    <definedName name="Z_5CBA1E46_81A3_4556_9F69_5614228F0F2B_.wvu.FilterData" localSheetId="0" hidden="1">'pripravované stavby'!$A$1:$X$120</definedName>
    <definedName name="Z_5CF2A5A6_27E8_4E6F_8D63_DDB1C5AC53EA_.wvu.FilterData" localSheetId="0">'pripravované stavby'!$C$4:$X$24</definedName>
    <definedName name="Z_5E468988_7E72_4F03_99B4_592E685CDD50_.wvu.FilterData" localSheetId="0">'pripravované stavby'!$C$4:$X$24</definedName>
    <definedName name="Z_619C136C_72DA_4794_A7EF_F2909A2A75D7_.wvu.FilterData" localSheetId="0" hidden="1">'pripravované stavby'!$A$4:$AMF$120</definedName>
    <definedName name="Z_62AA246D_6090_4858_A5E2_CFD424D0105C_.wvu.FilterData" localSheetId="0" hidden="1">'pripravované stavby'!$C$4:$X$24</definedName>
    <definedName name="Z_6304A595_00DB_4626_928B_EEB8A2211F19_.wvu.FilterData" localSheetId="0" hidden="1">'pripravované stavby'!$C$4:$X$24</definedName>
    <definedName name="Z_6319F3D8_5778_4B5B_89F4_EB706213F54C_.wvu.FilterData" localSheetId="0">'pripravované stavby'!$C$4:$X$24</definedName>
    <definedName name="Z_631AA147_7AA0_4F72_A743_4DAF9D63D534_.wvu.FilterData" localSheetId="0" hidden="1">'pripravované stavby'!$C$4:$X$24</definedName>
    <definedName name="Z_632369C4_8FAC_4D06_8815_3DC2B0D47E07_.wvu.FilterData" localSheetId="0" hidden="1">'pripravované stavby'!$A$39:$AMG$120</definedName>
    <definedName name="Z_634DEA33_561C_40FB_A2E3_388476635CE7_.wvu.FilterData" localSheetId="0">'pripravované stavby'!$C$4:$X$24</definedName>
    <definedName name="Z_63A5FA3F_CB57_4CC6_9570_4CEFB4F71FF2_.wvu.FilterData" localSheetId="0">'pripravované stavby'!$C$4:$X$24</definedName>
    <definedName name="Z_64CFECB2_6F09_4969_8491_89904C854E52_.wvu.Cols" localSheetId="0">'pripravované stavby'!#REF!,'pripravované stavby'!#REF!</definedName>
    <definedName name="Z_64CFECB2_6F09_4969_8491_89904C854E52_.wvu.FilterData" localSheetId="0">'pripravované stavby'!$C$4:$X$24</definedName>
    <definedName name="Z_64CFECB2_6F09_4969_8491_89904C854E52_.wvu.PrintArea" localSheetId="0">'pripravované stavby'!$A$1:$X$120</definedName>
    <definedName name="Z_64CFECB2_6F09_4969_8491_89904C854E52_.wvu.PrintTitles" localSheetId="0">'pripravované stavby'!$3:$4</definedName>
    <definedName name="Z_6542732A_446C_41D4_8404_55D1A3232514_.wvu.FilterData" localSheetId="0">'pripravované stavby'!$C$4:$X$24</definedName>
    <definedName name="Z_65F5EC90_5472_48D1_B983_46A0F1DE2FCA_.wvu.FilterData" localSheetId="0" hidden="1">'pripravované stavby'!$A$1:$X$120</definedName>
    <definedName name="Z_66A5B001_1595_42EB_9BCA_6B062787C541_.wvu.Cols" localSheetId="0">'pripravované stavby'!#REF!,'pripravované stavby'!#REF!,'pripravované stavby'!#REF!</definedName>
    <definedName name="Z_66A5B001_1595_42EB_9BCA_6B062787C541_.wvu.FilterData" localSheetId="0">'pripravované stavby'!$C$4:$X$4</definedName>
    <definedName name="Z_66A5B001_1595_42EB_9BCA_6B062787C541_.wvu.PrintArea" localSheetId="0">'pripravované stavby'!$A$1:$X$120</definedName>
    <definedName name="Z_66A5B001_1595_42EB_9BCA_6B062787C541_.wvu.PrintTitles" localSheetId="0">'pripravované stavby'!$3:$4</definedName>
    <definedName name="Z_6733042B_C3B0_4411_921E_3D5DD363D36C_.wvu.Cols" localSheetId="0">'pripravované stavby'!#REF!</definedName>
    <definedName name="Z_6733042B_C3B0_4411_921E_3D5DD363D36C_.wvu.FilterData" localSheetId="0">'pripravované stavby'!$C$4:$X$24</definedName>
    <definedName name="Z_6733042B_C3B0_4411_921E_3D5DD363D36C_.wvu.PrintArea" localSheetId="0">'pripravované stavby'!$A$1:$X$120</definedName>
    <definedName name="Z_6733042B_C3B0_4411_921E_3D5DD363D36C_.wvu.PrintTitles" localSheetId="0">'pripravované stavby'!$3:$4</definedName>
    <definedName name="Z_678D334C_443B_480B_A608_58DBEE726BA2_.wvu.FilterData" localSheetId="0" hidden="1">'pripravované stavby'!$A$1:$X$120</definedName>
    <definedName name="Z_680F5153_CECA_442E_8317_54A0D22D52A8_.wvu.FilterData" localSheetId="0" hidden="1">'pripravované stavby'!$A$1:$X$120</definedName>
    <definedName name="Z_69858EEE_64EE_40E3_B2B4_F7D523815C25_.wvu.FilterData" localSheetId="0">'pripravované stavby'!$C$4:$X$24</definedName>
    <definedName name="Z_6B1A418E_C759_43A9_AB4E_337AE340181E_.wvu.FilterData" localSheetId="0">'pripravované stavby'!$C$4:$X$24</definedName>
    <definedName name="Z_6B6ED26E_5775_4ED1_BC24_0E94BC9C92C6_.wvu.Cols" localSheetId="0" hidden="1">'pripravované stavby'!$D:$D</definedName>
    <definedName name="Z_6B6ED26E_5775_4ED1_BC24_0E94BC9C92C6_.wvu.FilterData" localSheetId="0" hidden="1">'pripravované stavby'!$A$39:$AMG$106</definedName>
    <definedName name="Z_6B6ED26E_5775_4ED1_BC24_0E94BC9C92C6_.wvu.PrintArea" localSheetId="0" hidden="1">'pripravované stavby'!$A$1:$X$120</definedName>
    <definedName name="Z_6B6ED26E_5775_4ED1_BC24_0E94BC9C92C6_.wvu.PrintTitles" localSheetId="0" hidden="1">'pripravované stavby'!$3:$4</definedName>
    <definedName name="Z_6BCF30B9_BADA_4093_937E_FFED9D8A4771_.wvu.Cols" localSheetId="0">'pripravované stavby'!#REF!,'pripravované stavby'!#REF!</definedName>
    <definedName name="Z_6BCF30B9_BADA_4093_937E_FFED9D8A4771_.wvu.FilterData" localSheetId="0">'pripravované stavby'!$C$4:$X$24</definedName>
    <definedName name="Z_6BCF30B9_BADA_4093_937E_FFED9D8A4771_.wvu.PrintArea" localSheetId="0">'pripravované stavby'!$A$1:$X$120</definedName>
    <definedName name="Z_6BCF30B9_BADA_4093_937E_FFED9D8A4771_.wvu.PrintTitles" localSheetId="0">'pripravované stavby'!$3:$4</definedName>
    <definedName name="Z_6D3694F8_67F4_41B0_9C7B_B3325129B726_.wvu.FilterData" localSheetId="0">'pripravované stavby'!$C$4:$X$24</definedName>
    <definedName name="Z_6D3C6972_AB05_4C5E_8D10_3F66021235C8_.wvu.FilterData" localSheetId="0">'pripravované stavby'!$C$4:$X$24</definedName>
    <definedName name="Z_6D55A9D6_6C7B_4297_AB56_7F0BC440F732_.wvu.FilterData" localSheetId="0">'pripravované stavby'!$C$4:$X$24</definedName>
    <definedName name="Z_6DB544B6_20AB_414E_8B2C_82C0E36AD3D7_.wvu.FilterData" localSheetId="0">'pripravované stavby'!$C$4:$X$24</definedName>
    <definedName name="Z_6DE093C0_FF62_4E7B_A90B_C585AE85DC21_.wvu.FilterData" localSheetId="0">'pripravované stavby'!$C$4:$X$24</definedName>
    <definedName name="Z_6F588BC1_44C6_4FBF_8626_F402A4E81B75_.wvu.FilterData" localSheetId="0" hidden="1">'pripravované stavby'!$A$4:$AMF$120</definedName>
    <definedName name="Z_7003E5F7_422F_4871_8835_0DC8DE4055BA_.wvu.FilterData" localSheetId="0">'pripravované stavby'!$C$4:$X$24</definedName>
    <definedName name="Z_7280DAE0_E091_4C34_8D5C_4633705A2A4D_.wvu.FilterData" localSheetId="0" hidden="1">'pripravované stavby'!$A$4:$AMF$4</definedName>
    <definedName name="Z_73291C91_DFD6_4420_B8F9_7596F3C2C317_.wvu.FilterData" localSheetId="0">'pripravované stavby'!$C$4:$X$24</definedName>
    <definedName name="Z_7536C67B_40D1_41BE_B0E1_20A75CF86490_.wvu.FilterData" localSheetId="0" hidden="1">'pripravované stavby'!$C$4:$X$24</definedName>
    <definedName name="Z_75690656_5AA7_4179_ADE8_AF9940708E2D_.wvu.FilterData" localSheetId="0">'pripravované stavby'!$C$4:$X$24</definedName>
    <definedName name="Z_77138FCF_BA3A_4C93_BCF2_B1ADBADDDCF2_.wvu.FilterData" localSheetId="0">'pripravované stavby'!$C$4:$X$24</definedName>
    <definedName name="Z_77F1F52C_2E5E_439A_A4E4_499463E2CDEA_.wvu.Cols" localSheetId="0">'pripravované stavby'!#REF!,'pripravované stavby'!#REF!</definedName>
    <definedName name="Z_77F1F52C_2E5E_439A_A4E4_499463E2CDEA_.wvu.FilterData" localSheetId="0">'pripravované stavby'!$C$4:$X$24</definedName>
    <definedName name="Z_77F1F52C_2E5E_439A_A4E4_499463E2CDEA_.wvu.PrintArea" localSheetId="0">'pripravované stavby'!$A$1:$X$120</definedName>
    <definedName name="Z_77F1F52C_2E5E_439A_A4E4_499463E2CDEA_.wvu.PrintTitles" localSheetId="0">'pripravované stavby'!$3:$4</definedName>
    <definedName name="Z_7971B642_1F36_4F1A_A9B3_EBBE73A5A994_.wvu.FilterData" localSheetId="0" hidden="1">'pripravované stavby'!$C$4:$X$24</definedName>
    <definedName name="Z_7A13C469_1002_4746_9654_F51B84FB3E16_.wvu.Cols" localSheetId="0">'pripravované stavby'!#REF!</definedName>
    <definedName name="Z_7A13C469_1002_4746_9654_F51B84FB3E16_.wvu.FilterData" localSheetId="0">'pripravované stavby'!$C$4:$X$24</definedName>
    <definedName name="Z_7A13C469_1002_4746_9654_F51B84FB3E16_.wvu.PrintArea" localSheetId="0">'pripravované stavby'!$C$1:$X$120</definedName>
    <definedName name="Z_7A13C469_1002_4746_9654_F51B84FB3E16_.wvu.PrintTitles" localSheetId="0">'pripravované stavby'!$38:$39</definedName>
    <definedName name="Z_7B984420_DBC1_46DD_9B08_6DBF5F6AD80C_.wvu.Cols" localSheetId="0">'pripravované stavby'!#REF!,'pripravované stavby'!$K:$Q,'pripravované stavby'!#REF!</definedName>
    <definedName name="Z_7B984420_DBC1_46DD_9B08_6DBF5F6AD80C_.wvu.FilterData" localSheetId="0">'pripravované stavby'!$C$4:$X$24</definedName>
    <definedName name="Z_7B984420_DBC1_46DD_9B08_6DBF5F6AD80C_.wvu.PrintArea" localSheetId="0">'pripravované stavby'!$A$1:$X$120</definedName>
    <definedName name="Z_7B984420_DBC1_46DD_9B08_6DBF5F6AD80C_.wvu.PrintTitles" localSheetId="0">'pripravované stavby'!$3:$4</definedName>
    <definedName name="Z_7DF29A83_351D_4708_BF19_AF694BFB3405_.wvu.FilterData" localSheetId="0" hidden="1">'pripravované stavby'!$A$4:$AMF$120</definedName>
    <definedName name="Z_7E0EAE4A_143E_4F9F_9C20_9B52EB8B547E_.wvu.FilterData" localSheetId="0">'pripravované stavby'!$C$4:$X$24</definedName>
    <definedName name="Z_7F3A04F9_C490_4C0F_BF9D_8F3C7026A1D1_.wvu.FilterData" localSheetId="0">'pripravované stavby'!$C$4:$X$24</definedName>
    <definedName name="Z_7F44611B_C6C2_4DE8_BAED_77ACB7AA271F_.wvu.FilterData" localSheetId="0" hidden="1">'pripravované stavby'!$A$1:$X$120</definedName>
    <definedName name="Z_7F7FC07A_AE18_434D_B211_D68228CD9FA5_.wvu.FilterData" localSheetId="0" hidden="1">'pripravované stavby'!$A$1:$X$120</definedName>
    <definedName name="Z_8025858A_C4CC_46EA_BADA_F8123A314C1A_.wvu.FilterData" localSheetId="0" hidden="1">'pripravované stavby'!$A$1:$X$120</definedName>
    <definedName name="Z_8039B529_E640_483B_AEE9_FFBCE1E7F9CB_.wvu.FilterData" localSheetId="0">'pripravované stavby'!$C$4:$X$24</definedName>
    <definedName name="Z_8057227C_CCD5_457E_9434_BCB512410C8E_.wvu.FilterData" localSheetId="0" hidden="1">'pripravované stavby'!$A$1:$X$120</definedName>
    <definedName name="Z_80B9F772_C0DF_459E_AF02_972183755320_.wvu.FilterData" localSheetId="0" hidden="1">'pripravované stavby'!$A$1:$X$120</definedName>
    <definedName name="Z_81ACF6AF_E97F_4856_B50D_2562505EDFB6_.wvu.Cols" localSheetId="0">'pripravované stavby'!#REF!</definedName>
    <definedName name="Z_81ACF6AF_E97F_4856_B50D_2562505EDFB6_.wvu.FilterData" localSheetId="0">'pripravované stavby'!$C$4:$X$24</definedName>
    <definedName name="Z_81ACF6AF_E97F_4856_B50D_2562505EDFB6_.wvu.PrintArea" localSheetId="0">'pripravované stavby'!$A$1:$X$120</definedName>
    <definedName name="Z_81ACF6AF_E97F_4856_B50D_2562505EDFB6_.wvu.PrintTitles" localSheetId="0">'pripravované stavby'!$3:$4</definedName>
    <definedName name="Z_83F39FFF_6E49_4B3D_9D63_D5C7772F674E_.wvu.FilterData" localSheetId="0" hidden="1">'pripravované stavby'!$C$4:$X$24</definedName>
    <definedName name="Z_848E354A_71A4_4F28_B71C_012F16C68311_.wvu.FilterData" localSheetId="0">'pripravované stavby'!$C$4:$X$24</definedName>
    <definedName name="Z_85409A17_C49E_4B4E_8B9A_41473F926B4D_.wvu.FilterData" localSheetId="0" hidden="1">'pripravované stavby'!$A$39:$AMG$120</definedName>
    <definedName name="Z_85A4F64A_2E4D_486E_95D3_9A13F59F9EC5_.wvu.Cols" localSheetId="0">'pripravované stavby'!#REF!</definedName>
    <definedName name="Z_85A4F64A_2E4D_486E_95D3_9A13F59F9EC5_.wvu.FilterData" localSheetId="0">'pripravované stavby'!$C$4:$X$24</definedName>
    <definedName name="Z_85A4F64A_2E4D_486E_95D3_9A13F59F9EC5_.wvu.PrintArea" localSheetId="0">'pripravované stavby'!$C$1:$X$120</definedName>
    <definedName name="Z_85A4F64A_2E4D_486E_95D3_9A13F59F9EC5_.wvu.PrintTitles" localSheetId="0">'pripravované stavby'!$38:$39</definedName>
    <definedName name="Z_89B1C093_3B36_4CE1_A6BD_9AE0B7D0D60B_.wvu.FilterData" localSheetId="0" hidden="1">'pripravované stavby'!$C$4:$X$24</definedName>
    <definedName name="Z_8AFC8A2D_191D_4D3D_A5C6_DCFD06B3B8AB_.wvu.FilterData" localSheetId="0">'pripravované stavby'!$C$4:$X$24</definedName>
    <definedName name="Z_8BCCDBEF_A6AA_4F7F_AD7A_5AC814B5C12E_.wvu.FilterData" localSheetId="0">'pripravované stavby'!$C$4:$X$24</definedName>
    <definedName name="Z_8C0D0DC3_9567_4F26_B008_3DB984391708_.wvu.FilterData" localSheetId="0" hidden="1">'pripravované stavby'!$A$1:$X$120</definedName>
    <definedName name="Z_8CE97346_A47D_4C87_B07F_49670C82F910_.wvu.FilterData" localSheetId="0" hidden="1">'pripravované stavby'!$C$4:$X$24</definedName>
    <definedName name="Z_8CF0B696_CC14_4085_B963_090185EA76B1_.wvu.FilterData" localSheetId="0" hidden="1">'pripravované stavby'!$A$39:$AMG$120</definedName>
    <definedName name="Z_8D60644B_DCF4_4378_9904_62545A7FE781_.wvu.FilterData" localSheetId="0" hidden="1">'pripravované stavby'!$A$1:$X$120</definedName>
    <definedName name="Z_8ECA8B8F_2B89_496A_9BF2_A73F9976009E_.wvu.FilterData" localSheetId="0" hidden="1">'pripravované stavby'!$A$4:$AMF$120</definedName>
    <definedName name="Z_8EDF88E3_BEF4_41C4_AB3A_D4EEFBDB1A9E_.wvu.Cols" localSheetId="0">'pripravované stavby'!#REF!,'pripravované stavby'!#REF!</definedName>
    <definedName name="Z_8EDF88E3_BEF4_41C4_AB3A_D4EEFBDB1A9E_.wvu.FilterData" localSheetId="0">'pripravované stavby'!$C$4:$X$24</definedName>
    <definedName name="Z_8EDF88E3_BEF4_41C4_AB3A_D4EEFBDB1A9E_.wvu.PrintArea" localSheetId="0">'pripravované stavby'!$A$1:$X$120</definedName>
    <definedName name="Z_8EDF88E3_BEF4_41C4_AB3A_D4EEFBDB1A9E_.wvu.PrintTitles" localSheetId="0">'pripravované stavby'!$3:$4</definedName>
    <definedName name="Z_9009C5A2_D075_47F8_80D6_5570F8D3EAAA_.wvu.FilterData" localSheetId="0" hidden="1">'pripravované stavby'!$A$39:$AMG$106</definedName>
    <definedName name="Z_939EECAC_9FF8_44B8_B333_8D479A8609D1_.wvu.FilterData" localSheetId="0" hidden="1">'pripravované stavby'!$A$39:$AMG$108</definedName>
    <definedName name="Z_95869229_E288_4D49_8CF2_698D16B23AFD_.wvu.FilterData" localSheetId="0" hidden="1">'pripravované stavby'!$A$39:$AMG$39</definedName>
    <definedName name="Z_9769750F_0DAC_4142_9073_7E0C8DF27AB6_.wvu.FilterData" localSheetId="0">'pripravované stavby'!$C$4:$X$24</definedName>
    <definedName name="Z_98041FF2_F35D_4189_A16B_EB97FFAE3360_.wvu.FilterData" localSheetId="0" hidden="1">'pripravované stavby'!$A$39:$AMG$120</definedName>
    <definedName name="Z_9844B9CD_2111_4EC9_B652_F0D7D84178AC_.wvu.FilterData" localSheetId="0" hidden="1">'pripravované stavby'!$C$4:$X$24</definedName>
    <definedName name="Z_9A8F7118_AE66_4FE9_9E5A_799C6010D686_.wvu.FilterData" localSheetId="0">'pripravované stavby'!$C$4:$X$24</definedName>
    <definedName name="Z_9ADB6DF4_49AE_48A0_9737_6C5A968A42FA_.wvu.Cols" localSheetId="0">'pripravované stavby'!#REF!,'pripravované stavby'!#REF!</definedName>
    <definedName name="Z_9ADB6DF4_49AE_48A0_9737_6C5A968A42FA_.wvu.FilterData" localSheetId="0">'pripravované stavby'!$C$4:$X$24</definedName>
    <definedName name="Z_9ADB6DF4_49AE_48A0_9737_6C5A968A42FA_.wvu.PrintArea" localSheetId="0">'pripravované stavby'!$A$1:$X$120</definedName>
    <definedName name="Z_9ADB6DF4_49AE_48A0_9737_6C5A968A42FA_.wvu.PrintTitles" localSheetId="0">'pripravované stavby'!$3:$4</definedName>
    <definedName name="Z_9C70FFAC_9876_4C7F_AAC4_07B5F938E814_.wvu.FilterData" localSheetId="0" hidden="1">'pripravované stavby'!$A$4:$AMF$120</definedName>
    <definedName name="Z_9D8A771B_A24D_4597_91E3_A5345A537FD4_.wvu.FilterData" localSheetId="0">'pripravované stavby'!$C$4:$X$24</definedName>
    <definedName name="Z_9F3AFDEE_702E_47BF_AF25_6A4B19D5A03A_.wvu.FilterData" localSheetId="0" hidden="1">'pripravované stavby'!$C$4:$X$24</definedName>
    <definedName name="Z_9F622807_5760_48A8_A9A0_BD8D40F5EBD4_.wvu.FilterData" localSheetId="0" hidden="1">'pripravované stavby'!$A$1:$X$120</definedName>
    <definedName name="Z_A087E47D_A5C6_439F_BD9A_7BBA4FDD0E2E_.wvu.FilterData" localSheetId="0" hidden="1">'pripravované stavby'!$A$4:$AMF$120</definedName>
    <definedName name="Z_A12F197D_3E54_49E2_B5B7_0E2BA4B4271C_.wvu.FilterData" localSheetId="0">'pripravované stavby'!$C$4:$X$24</definedName>
    <definedName name="Z_A137E0AA_6A27_43F2_93A8_927295CF228D_.wvu.FilterData" localSheetId="0">'pripravované stavby'!$C$4:$X$24</definedName>
    <definedName name="Z_A161230B_884F_4DD3_9A88_62F38EDD5C50_.wvu.FilterData" localSheetId="0">'pripravované stavby'!$C$4:$X$24</definedName>
    <definedName name="Z_A166F061_C0C6_4042_8291_65AEA282E7D7_.wvu.FilterData" localSheetId="0" hidden="1">'pripravované stavby'!$A$39:$AMG$108</definedName>
    <definedName name="Z_A1DB3E73_0455_4408_82AA_1887FB47FC4B_.wvu.FilterData" localSheetId="0" hidden="1">'pripravované stavby'!$A$39:$AMG$120</definedName>
    <definedName name="Z_A1E5AD30_9CF1_4794_A82E_F09E4CD74A3E_.wvu.FilterData" localSheetId="0" hidden="1">'pripravované stavby'!$A$4:$AMF$120</definedName>
    <definedName name="Z_A2B18CB3_5037_4196_A48B_221C4FA0FDAB_.wvu.FilterData" localSheetId="0">'pripravované stavby'!$C$4:$X$24</definedName>
    <definedName name="Z_A2BD939B_6780_49AC_ACA8_F1897C24A8E7_.wvu.FilterData" localSheetId="0">'pripravované stavby'!$C$4:$X$24</definedName>
    <definedName name="Z_A3906B1F_74A3_4318_AEF3_C04F10602038_.wvu.FilterData" localSheetId="0" hidden="1">'pripravované stavby'!$A$39:$AMG$120</definedName>
    <definedName name="Z_A390A2C1_7FE5_42E3_8CC7_11A6DCD4A8DD_.wvu.FilterData" localSheetId="0" hidden="1">'pripravované stavby'!$A$1:$X$120</definedName>
    <definedName name="Z_A48C49A4_480E_48AD_A4EB_50360E6CC5C4_.wvu.FilterData" localSheetId="0">'pripravované stavby'!$C$4:$X$24</definedName>
    <definedName name="Z_A4923E77_AE8C_4FE4_93CC_920F161B9B21_.wvu.FilterData" localSheetId="0" hidden="1">'pripravované stavby'!$A$39:$AMG$108</definedName>
    <definedName name="Z_A4E2E97E_CB53_4F4F_AD2F_BB9C69BA2018_.wvu.FilterData" localSheetId="0" hidden="1">'pripravované stavby'!$A$1:$X$120</definedName>
    <definedName name="Z_A535DEEC_099F_4599_B73F_AA70311A7EAE_.wvu.FilterData" localSheetId="0" hidden="1">'pripravované stavby'!$C$4:$X$24</definedName>
    <definedName name="Z_A57DFA47_F814_4996_B398_5A66CC47832F_.wvu.FilterData" localSheetId="0" hidden="1">'pripravované stavby'!$A$1:$X$120</definedName>
    <definedName name="Z_A5933555_C8C2_45AA_A789_A8DBA32878DB_.wvu.FilterData" localSheetId="0">'pripravované stavby'!$C$4:$X$24</definedName>
    <definedName name="Z_A5E82F16_6798_412A_8FB2_D1D27234FA5E_.wvu.FilterData" localSheetId="0" hidden="1">'pripravované stavby'!$C$4:$X$24</definedName>
    <definedName name="Z_A619FA6A_6A78_4C3F_9343_BA80D3010BA8_.wvu.FilterData" localSheetId="0">'pripravované stavby'!$C$4:$X$24</definedName>
    <definedName name="Z_A6DAC86C_978C_405E_9603_7623808249D4_.wvu.FilterData" localSheetId="0" hidden="1">'pripravované stavby'!$A$4:$AMF$120</definedName>
    <definedName name="Z_A75C768F_37E1_413D_BF3E_E53ED726EC5F_.wvu.FilterData" localSheetId="0">'pripravované stavby'!$C$4:$X$24</definedName>
    <definedName name="Z_A853D6F7_F045_4E6B_AC12_4DC964043ECA_.wvu.FilterData" localSheetId="0">'pripravované stavby'!$C$4:$X$24</definedName>
    <definedName name="Z_A8995B67_1473_4C77_B6B5_D6889FE15E6D_.wvu.FilterData" localSheetId="0">'pripravované stavby'!$C$4:$X$24</definedName>
    <definedName name="Z_AAE8C6BC_4092_4FE3_A0A5_DDCEA6D3A0EA_.wvu.FilterData" localSheetId="0" hidden="1">'pripravované stavby'!$A$4:$AMF$4</definedName>
    <definedName name="Z_AC7FF890_0750_4EA8_BABC_201B9BB4EE63_.wvu.FilterData" localSheetId="0">'pripravované stavby'!$C$4:$X$24</definedName>
    <definedName name="Z_ACA3018F_5F66_405F_9305_1AC35D60038D_.wvu.FilterData" localSheetId="0">'pripravované stavby'!$C$4:$X$24</definedName>
    <definedName name="Z_ACE04796_246F_46E1_9EA2_7BAAD1292987_.wvu.FilterData" localSheetId="0">'pripravované stavby'!$C$4:$X$24</definedName>
    <definedName name="Z_ADC9F52D_F26C_4455_9F50_BAAFE2F6606D_.wvu.FilterData" localSheetId="0">'pripravované stavby'!$C$4:$X$24</definedName>
    <definedName name="Z_AFCE6D80_5E4A_4514_B443_00AA5F6DE146_.wvu.Cols" localSheetId="0" hidden="1">'pripravované stavby'!$D:$D</definedName>
    <definedName name="Z_AFCE6D80_5E4A_4514_B443_00AA5F6DE146_.wvu.FilterData" localSheetId="0" hidden="1">'pripravované stavby'!$A$39:$AMG$106</definedName>
    <definedName name="Z_AFCE6D80_5E4A_4514_B443_00AA5F6DE146_.wvu.PrintArea" localSheetId="0" hidden="1">'pripravované stavby'!$A$1:$X$120</definedName>
    <definedName name="Z_AFCE6D80_5E4A_4514_B443_00AA5F6DE146_.wvu.PrintTitles" localSheetId="0" hidden="1">'pripravované stavby'!$3:$4</definedName>
    <definedName name="Z_B096568E_AD29_4D84_9980_C0600302D819_.wvu.FilterData" localSheetId="0" hidden="1">'pripravované stavby'!$A$4:$AMF$120</definedName>
    <definedName name="Z_B0B9F829_EF32_4C34_A1F0_DDBB0425D749_.wvu.FilterData" localSheetId="0" hidden="1">'pripravované stavby'!$A$4:$AMF$120</definedName>
    <definedName name="Z_B1054EA6_D3DD_444C_ABB2_DCFD116BD9ED_.wvu.FilterData" localSheetId="0">'pripravované stavby'!$C$4:$X$24</definedName>
    <definedName name="Z_B15EE1C0_0A4B_4163_8936_EC62A6762B72_.wvu.FilterData" localSheetId="0" hidden="1">'pripravované stavby'!$A$39:$AMG$108</definedName>
    <definedName name="Z_B2A63900_C229_4849_B7CB_E531A3FE14C1_.wvu.FilterData" localSheetId="0">'pripravované stavby'!$C$4:$X$24</definedName>
    <definedName name="Z_B2CE5D9C_D85A_46D5_B822_D85565E03A77_.wvu.FilterData" localSheetId="0" hidden="1">'pripravované stavby'!$C$4:$X$24</definedName>
    <definedName name="Z_B2DB4DE6_D7B6_4115_833D_94A112805306_.wvu.FilterData" localSheetId="0" hidden="1">'pripravované stavby'!$C$4:$X$24</definedName>
    <definedName name="Z_B3DA1A2A_C0C6_4328_89C6_BB012483DDE7_.wvu.Cols" localSheetId="0">'pripravované stavby'!#REF!,'pripravované stavby'!#REF!</definedName>
    <definedName name="Z_B3DA1A2A_C0C6_4328_89C6_BB012483DDE7_.wvu.FilterData" localSheetId="0">'pripravované stavby'!$C$4:$X$24</definedName>
    <definedName name="Z_B3DA1A2A_C0C6_4328_89C6_BB012483DDE7_.wvu.PrintArea" localSheetId="0">'pripravované stavby'!$A$1:$X$120</definedName>
    <definedName name="Z_B3DA1A2A_C0C6_4328_89C6_BB012483DDE7_.wvu.PrintTitles" localSheetId="0">'pripravované stavby'!$3:$4</definedName>
    <definedName name="Z_B70552FB_ECA5_45E1_9A6A_E81691581627_.wvu.FilterData" localSheetId="0" hidden="1">'pripravované stavby'!$A$39:$AMG$39</definedName>
    <definedName name="Z_B78B75A0_F454_4A1B_A3B2_0B83F3866F44_.wvu.FilterData" localSheetId="0" hidden="1">'pripravované stavby'!$A$1:$X$120</definedName>
    <definedName name="Z_B90FD833_4BB2_485B_B65E_9A9784571C3F_.wvu.Cols" localSheetId="0">'pripravované stavby'!#REF!</definedName>
    <definedName name="Z_B90FD833_4BB2_485B_B65E_9A9784571C3F_.wvu.FilterData" localSheetId="0">'pripravované stavby'!$C$4:$X$24</definedName>
    <definedName name="Z_B90FD833_4BB2_485B_B65E_9A9784571C3F_.wvu.PrintArea" localSheetId="0">'pripravované stavby'!$A$1:$X$120</definedName>
    <definedName name="Z_B90FD833_4BB2_485B_B65E_9A9784571C3F_.wvu.PrintTitles" localSheetId="0">'pripravované stavby'!$3:$4</definedName>
    <definedName name="Z_B9102B94_1880_4BD4_9D38_69C7F4CE8786_.wvu.FilterData" localSheetId="0">'pripravované stavby'!$C$4:$X$24</definedName>
    <definedName name="Z_B99C615C_132B_4E09_8DB0_A17F3BB3CAC6_.wvu.FilterData" localSheetId="0">'pripravované stavby'!$C$4:$X$24</definedName>
    <definedName name="Z_B9E4E1A4_14BC_4E1A_BC29_40820740A442_.wvu.FilterData" localSheetId="0">'pripravované stavby'!$C$4:$X$24</definedName>
    <definedName name="Z_BB017916_F3AC_4D00_8EB5_A0F47647FD98_.wvu.FilterData" localSheetId="0">'pripravované stavby'!$C$4:$X$24</definedName>
    <definedName name="Z_BB2A2802_9194_43F3_BD62_D1EB528D831E_.wvu.FilterData" localSheetId="0" hidden="1">'pripravované stavby'!$A$39:$AMG$108</definedName>
    <definedName name="Z_BC47D35A_ED3E_4882_9A07_29E4CE0B2236_.wvu.FilterData" localSheetId="0">'pripravované stavby'!$C$4:$X$24</definedName>
    <definedName name="Z_BC8AFF31_BCE0_4C1E_983C_35E8610C09F8_.wvu.FilterData" localSheetId="0">'pripravované stavby'!$C$4:$X$24</definedName>
    <definedName name="Z_BDE92C5D_C4BB_46FA_8D5A_F4CF50DAC55D_.wvu.FilterData" localSheetId="0">'pripravované stavby'!$C$4:$X$24</definedName>
    <definedName name="Z_BE123092_64D2_4108_898E_D6185DECBD85_.wvu.FilterData" localSheetId="0">'pripravované stavby'!$C$4:$X$24</definedName>
    <definedName name="Z_BE29750C_DD3F_4648_9FF1_DA405F05F19B_.wvu.Cols" localSheetId="0" hidden="1">'pripravované stavby'!#REF!</definedName>
    <definedName name="Z_BE29750C_DD3F_4648_9FF1_DA405F05F19B_.wvu.FilterData" localSheetId="0" hidden="1">'pripravované stavby'!$A$1:$X$120</definedName>
    <definedName name="Z_BE29750C_DD3F_4648_9FF1_DA405F05F19B_.wvu.PrintArea" localSheetId="0" hidden="1">'pripravované stavby'!$A$1:$X$120</definedName>
    <definedName name="Z_BE29750C_DD3F_4648_9FF1_DA405F05F19B_.wvu.PrintTitles" localSheetId="0" hidden="1">'pripravované stavby'!$3:$4</definedName>
    <definedName name="Z_BE400450_45D5_4902_B1E6_0267B10156EE_.wvu.Cols" localSheetId="0">'pripravované stavby'!#REF!,'pripravované stavby'!#REF!,'pripravované stavby'!#REF!</definedName>
    <definedName name="Z_BE400450_45D5_4902_B1E6_0267B10156EE_.wvu.FilterData" localSheetId="0">'pripravované stavby'!$C$4:$X$24</definedName>
    <definedName name="Z_BE400450_45D5_4902_B1E6_0267B10156EE_.wvu.PrintArea" localSheetId="0">'pripravované stavby'!$A$1:$X$120</definedName>
    <definedName name="Z_BE400450_45D5_4902_B1E6_0267B10156EE_.wvu.PrintTitles" localSheetId="0">'pripravované stavby'!$3:$4</definedName>
    <definedName name="Z_BF588AFC_493A_4984_A64E_56C4D65DDD25_.wvu.FilterData" localSheetId="0">'pripravované stavby'!$C$4:$X$24</definedName>
    <definedName name="Z_BF7F8F78_C4C3_4A83_9C69_604ECA1FFFB3_.wvu.FilterData" localSheetId="0" hidden="1">'pripravované stavby'!$A$39:$AMG$120</definedName>
    <definedName name="Z_BFB81A40_D2A5_477E_BED0_FF4C6C0AF382_.wvu.FilterData" localSheetId="0" hidden="1">'pripravované stavby'!$A$1:$X$120</definedName>
    <definedName name="Z_C052CB3C_57C2_4304_B1AE_8B41902E3F7A_.wvu.Cols" localSheetId="0" hidden="1">'pripravované stavby'!#REF!,'pripravované stavby'!#REF!</definedName>
    <definedName name="Z_C052CB3C_57C2_4304_B1AE_8B41902E3F7A_.wvu.FilterData" localSheetId="0" hidden="1">'pripravované stavby'!$A$1:$X$120</definedName>
    <definedName name="Z_C052CB3C_57C2_4304_B1AE_8B41902E3F7A_.wvu.PrintArea" localSheetId="0" hidden="1">'pripravované stavby'!$A$1:$X$120</definedName>
    <definedName name="Z_C052CB3C_57C2_4304_B1AE_8B41902E3F7A_.wvu.PrintTitles" localSheetId="0" hidden="1">'pripravované stavby'!$3:$4</definedName>
    <definedName name="Z_C223A491_A6BD_409A_B433_FB9A618AC838_.wvu.FilterData" localSheetId="0" hidden="1">'pripravované stavby'!$C$4:$X$24</definedName>
    <definedName name="Z_C23212F2_2C3E_44C5_8358_84052329B340_.wvu.FilterData" localSheetId="0">'pripravované stavby'!$C$4:$X$24</definedName>
    <definedName name="Z_C37BCE71_25A2_45A4_9B90_89F7B8CC1D82_.wvu.Cols" localSheetId="0" hidden="1">'pripravované stavby'!#REF!,'pripravované stavby'!#REF!</definedName>
    <definedName name="Z_C37BCE71_25A2_45A4_9B90_89F7B8CC1D82_.wvu.FilterData" localSheetId="0" hidden="1">'pripravované stavby'!$A$4:$AMF$120</definedName>
    <definedName name="Z_C37BCE71_25A2_45A4_9B90_89F7B8CC1D82_.wvu.PrintArea" localSheetId="0" hidden="1">'pripravované stavby'!$A$1:$X$120</definedName>
    <definedName name="Z_C37BCE71_25A2_45A4_9B90_89F7B8CC1D82_.wvu.PrintTitles" localSheetId="0" hidden="1">'pripravované stavby'!$3:$4</definedName>
    <definedName name="Z_C420A96D_F6C9_47BE_832F_C22160607DA0_.wvu.FilterData" localSheetId="0" hidden="1">'pripravované stavby'!$A$4:$AMF$120</definedName>
    <definedName name="Z_C64B7BE1_DC3D_4C62_BDA7_434891EC547C_.wvu.FilterData" localSheetId="0" hidden="1">'pripravované stavby'!$C$4:$X$24</definedName>
    <definedName name="Z_C844F902_EE02_4FA7_9DF8_65136F3269C3_.wvu.FilterData" localSheetId="0">'pripravované stavby'!$C$4:$X$24</definedName>
    <definedName name="Z_C924FD59_7581_4031_AB78_E5CC42CD1D44_.wvu.FilterData" localSheetId="0" hidden="1">'pripravované stavby'!$A$1:$X$120</definedName>
    <definedName name="Z_CA42CE5C_13EE_4A9C_8528_2539AE2D7AFB_.wvu.FilterData" localSheetId="0">'pripravované stavby'!$C$4:$X$24</definedName>
    <definedName name="Z_CB1895D8_93F9_4B4A_8393_C6C135D6D0B7_.wvu.FilterData" localSheetId="0" hidden="1">'pripravované stavby'!$A$4:$AMF$120</definedName>
    <definedName name="Z_CDDD1D46_85E0_41E2_858E_60D7C26BC0B8_.wvu.FilterData" localSheetId="0" hidden="1">'pripravované stavby'!$C$4:$X$24</definedName>
    <definedName name="Z_CE882EDE_ECAC_4192_96F2_A53F64FE27D8_.wvu.FilterData" localSheetId="0" hidden="1">'pripravované stavby'!$A$39:$AMG$108</definedName>
    <definedName name="Z_CEA40021_A5E1_47E5_9F35_9F438871EFDB_.wvu.FilterData" localSheetId="0" hidden="1">'pripravované stavby'!$A$39:$AMG$108</definedName>
    <definedName name="Z_CEF6A3E3_EDDD_489B_AAEB_6D7EB6C8FDCF_.wvu.Cols" localSheetId="0" hidden="1">'pripravované stavby'!$D:$D</definedName>
    <definedName name="Z_CEF6A3E3_EDDD_489B_AAEB_6D7EB6C8FDCF_.wvu.FilterData" localSheetId="0" hidden="1">'pripravované stavby'!$A$39:$AMG$106</definedName>
    <definedName name="Z_CEF6A3E3_EDDD_489B_AAEB_6D7EB6C8FDCF_.wvu.PrintArea" localSheetId="0" hidden="1">'pripravované stavby'!$A$1:$X$120</definedName>
    <definedName name="Z_CEF6A3E3_EDDD_489B_AAEB_6D7EB6C8FDCF_.wvu.PrintTitles" localSheetId="0" hidden="1">'pripravované stavby'!$3:$4</definedName>
    <definedName name="Z_D05A3CA9_6F91_42AE_AAB4_5C89B1C41C0A_.wvu.FilterData" localSheetId="0">'pripravované stavby'!$C$4:$X$24</definedName>
    <definedName name="Z_D0631766_32DD_403B_B62A_03A2F9649769_.wvu.Cols" localSheetId="0" hidden="1">'pripravované stavby'!$D:$D</definedName>
    <definedName name="Z_D0631766_32DD_403B_B62A_03A2F9649769_.wvu.FilterData" localSheetId="0" hidden="1">'pripravované stavby'!$A$39:$AMG$106</definedName>
    <definedName name="Z_D0631766_32DD_403B_B62A_03A2F9649769_.wvu.PrintArea" localSheetId="0" hidden="1">'pripravované stavby'!$A$1:$X$120</definedName>
    <definedName name="Z_D0631766_32DD_403B_B62A_03A2F9649769_.wvu.PrintTitles" localSheetId="0" hidden="1">'pripravované stavby'!$3:$4</definedName>
    <definedName name="Z_D1871E27_7891_49B5_8294_8D6D87DF5F4A_.wvu.FilterData" localSheetId="0">'pripravované stavby'!$C$4:$X$24</definedName>
    <definedName name="Z_D20172A4_2E71_4510_B36B_0D24A23F5494_.wvu.FilterData" localSheetId="0" hidden="1">'pripravované stavby'!$A$1:$X$120</definedName>
    <definedName name="Z_D5623577_C96A_4099_A4F0_E3A0456DB170_.wvu.FilterData" localSheetId="0" hidden="1">'pripravované stavby'!$C$4:$X$24</definedName>
    <definedName name="Z_D6D29283_61F9_42F1_B779_2400F467E9A7_.wvu.FilterData" localSheetId="0">'pripravované stavby'!$C$4:$X$24</definedName>
    <definedName name="Z_D6FBAC1D_E487_4188_ADD9_5F3CA5A59DEF_.wvu.FilterData" localSheetId="0" hidden="1">'pripravované stavby'!$A$1:$X$120</definedName>
    <definedName name="Z_D90E73C1_32C5_4279_BF39_D1410B08B26E_.wvu.FilterData" localSheetId="0">'pripravované stavby'!$C$4:$X$24</definedName>
    <definedName name="Z_DA2CB325_C0B5_45E4_BAB4_4A14548B7D87_.wvu.FilterData" localSheetId="0">'pripravované stavby'!$C$4:$X$24</definedName>
    <definedName name="Z_DAA7EA6D_ED7C_4A09_8C1C_657D27C7719C_.wvu.Cols" localSheetId="0" hidden="1">'pripravované stavby'!#REF!,'pripravované stavby'!#REF!</definedName>
    <definedName name="Z_DAA7EA6D_ED7C_4A09_8C1C_657D27C7719C_.wvu.FilterData" localSheetId="0" hidden="1">'pripravované stavby'!$A$1:$X$120</definedName>
    <definedName name="Z_DAA7EA6D_ED7C_4A09_8C1C_657D27C7719C_.wvu.PrintArea" localSheetId="0" hidden="1">'pripravované stavby'!$A$1:$X$120</definedName>
    <definedName name="Z_DAA7EA6D_ED7C_4A09_8C1C_657D27C7719C_.wvu.PrintTitles" localSheetId="0" hidden="1">'pripravované stavby'!$3:$4</definedName>
    <definedName name="Z_DB1DF378_E08A_4C18_B974_17EB2FEFCD11_.wvu.FilterData" localSheetId="0" hidden="1">'pripravované stavby'!$A$4:$AMF$120</definedName>
    <definedName name="Z_DD51D97F_A7C3_4C2F_B73B_5A24CC893920_.wvu.FilterData" localSheetId="0" hidden="1">'pripravované stavby'!$A$39:$AMG$108</definedName>
    <definedName name="Z_DE393FFE_3298_4E1F_8515_643AE9DD4AA5_.wvu.FilterData" localSheetId="0">'pripravované stavby'!$C$4:$X$24</definedName>
    <definedName name="Z_DECAFDC9_7586_4647_95C5_6B9C169B92CA_.wvu.FilterData" localSheetId="0" hidden="1">'pripravované stavby'!$A$4:$AMF$4</definedName>
    <definedName name="Z_E06E6842_5BC6_40D8_BF87_009DB033ADE2_.wvu.FilterData" localSheetId="0">'pripravované stavby'!$C$4:$X$24</definedName>
    <definedName name="Z_E2FC426B_42C0_4171_B8C5_C7DA2C272F0F_.wvu.FilterData" localSheetId="0">'pripravované stavby'!$C$4:$X$24</definedName>
    <definedName name="Z_E4617001_F125_45AD_9F1F_E57C56B967EC_.wvu.Cols" localSheetId="0">'pripravované stavby'!#REF!,'pripravované stavby'!#REF!</definedName>
    <definedName name="Z_E4617001_F125_45AD_9F1F_E57C56B967EC_.wvu.FilterData" localSheetId="0">'pripravované stavby'!$C$4:$X$24</definedName>
    <definedName name="Z_E4617001_F125_45AD_9F1F_E57C56B967EC_.wvu.PrintArea" localSheetId="0">'pripravované stavby'!$A$1:$X$120</definedName>
    <definedName name="Z_E4617001_F125_45AD_9F1F_E57C56B967EC_.wvu.PrintTitles" localSheetId="0">'pripravované stavby'!$3:$4</definedName>
    <definedName name="Z_E6DCF830_015D_4D8A_A652_25C76845087C_.wvu.FilterData" localSheetId="0" hidden="1">'pripravované stavby'!$A$4:$AMF$120</definedName>
    <definedName name="Z_E7D542CD_A049_4FC6_BC5B_82AD755320A8_.wvu.FilterData" localSheetId="0" hidden="1">'pripravované stavby'!$C$4:$X$24</definedName>
    <definedName name="Z_E9057632_5B32_42F5_BFBA_39F054A9214F_.wvu.FilterData" localSheetId="0" hidden="1">'pripravované stavby'!$A$39:$AMG$108</definedName>
    <definedName name="Z_EA94FCD0_8C58_411E_A773_DBB5A87F7D99_.wvu.FilterData" localSheetId="0">'pripravované stavby'!$C$4:$X$24</definedName>
    <definedName name="Z_EAC06F1E_9539_4986_AAAD_22CA2D2C0771_.wvu.FilterData" localSheetId="0">'pripravované stavby'!$C$4:$X$24</definedName>
    <definedName name="Z_EBB9407C_E2DD_42BB_991C_42D6FC5DA12C_.wvu.FilterData" localSheetId="0" hidden="1">'pripravované stavby'!$A$4:$AMF$4</definedName>
    <definedName name="Z_EC8D7B12_93A2_4792_9898_55194A7C2B3B_.wvu.FilterData" localSheetId="0" hidden="1">'pripravované stavby'!$A$39:$AMG$108</definedName>
    <definedName name="Z_ED27AB37_C337_432D_A7D2_166FACE5FA8F_.wvu.FilterData" localSheetId="0" hidden="1">'pripravované stavby'!$A$39:$AMG$108</definedName>
    <definedName name="Z_EE3BDFF4_F2A4_4883_BB23_9F8ED286F617_.wvu.FilterData" localSheetId="0" hidden="1">'pripravované stavby'!$A$4:$AMF$120</definedName>
    <definedName name="Z_EEAF7EEF_E1FD_497E_A129_AEC9298422A5_.wvu.FilterData" localSheetId="0" hidden="1">'pripravované stavby'!$A$39:$AMG$120</definedName>
    <definedName name="Z_EFD0F8CD_EEB6_4379_BF4A_9165CED4CAEB_.wvu.FilterData" localSheetId="0" hidden="1">'pripravované stavby'!$A$39:$AMG$120</definedName>
    <definedName name="Z_F03F602C_4C7C_4FE5_BE38_E1BBAD88A34C_.wvu.FilterData" localSheetId="0">'pripravované stavby'!$C$4:$X$24</definedName>
    <definedName name="Z_F08BE13C_73C9_4AB2_9D5B_FA9E925F3872_.wvu.FilterData" localSheetId="0" hidden="1">'pripravované stavby'!$A$1:$X$120</definedName>
    <definedName name="Z_F0E5970C_F4BB_4747_BF10_02916403F2DC_.wvu.FilterData" localSheetId="0">'pripravované stavby'!$C$4:$X$24</definedName>
    <definedName name="Z_F10EA7CA_A843_4A20_83B9_1282A9B6CB56_.wvu.FilterData" localSheetId="0">'pripravované stavby'!$C$4:$X$24</definedName>
    <definedName name="Z_F236A581_FEA5_40CD_9EAE_DE115A4A79DE_.wvu.FilterData" localSheetId="0" hidden="1">'pripravované stavby'!$A$4:$AMF$120</definedName>
    <definedName name="Z_F26FEDF1_41FD_4056_92A9_077CDB1249D1_.wvu.FilterData" localSheetId="0">'pripravované stavby'!$C$4:$X$24</definedName>
    <definedName name="Z_F2974CC1_44FA_40AF_A6A0_26E39CCFA5E5_.wvu.FilterData" localSheetId="0" hidden="1">'pripravované stavby'!$A$4:$AMF$4</definedName>
    <definedName name="Z_F374C7D8_86FB_45EA_B3B6_0167ED9E8B22_.wvu.FilterData" localSheetId="0" hidden="1">'pripravované stavby'!$C$4:$X$24</definedName>
    <definedName name="Z_F38DD3ED_43C4_487A_B5D5_D8CF27C6BC0A_.wvu.FilterData" localSheetId="0">'pripravované stavby'!$C$4:$X$24</definedName>
    <definedName name="Z_F582CD54_3E00_4D4C_B7CD_7F30AC7D6EF2_.wvu.FilterData" localSheetId="0" hidden="1">'pripravované stavby'!$A$4:$AMF$120</definedName>
    <definedName name="Z_F5DEB16E_C5F9_4985_9CFE_2A7DD4D82C2A_.wvu.FilterData" localSheetId="0">'pripravované stavby'!$C$4:$X$24</definedName>
    <definedName name="Z_F77E4AB4_6E84_40E7_88D4_D5BF9B656616_.wvu.FilterData" localSheetId="0" hidden="1">'pripravované stavby'!$A$1:$X$120</definedName>
    <definedName name="Z_F85830C2_CABB_4C68_9607_25743D50FC1C_.wvu.FilterData" localSheetId="0" hidden="1">'pripravované stavby'!$C$4:$X$24</definedName>
    <definedName name="Z_F8700496_764A_4573_96BE_D5B8A8EF0636_.wvu.FilterData" localSheetId="0" hidden="1">'pripravované stavby'!$C$4:$X$24</definedName>
    <definedName name="Z_F876F970_BA12_4F11_9901_EA8D80D756DE_.wvu.FilterData" localSheetId="0" hidden="1">'pripravované stavby'!$C$4:$X$24</definedName>
    <definedName name="Z_F8F33AEC_747B_4B9D_BC00_7C7C860F12E9_.wvu.Cols" localSheetId="0" hidden="1">'pripravované stavby'!#REF!,'pripravované stavby'!#REF!</definedName>
    <definedName name="Z_F8F33AEC_747B_4B9D_BC00_7C7C860F12E9_.wvu.FilterData" localSheetId="0" hidden="1">'pripravované stavby'!$C$4:$X$24</definedName>
    <definedName name="Z_F8F33AEC_747B_4B9D_BC00_7C7C860F12E9_.wvu.PrintArea" localSheetId="0" hidden="1">'pripravované stavby'!$A$1:$X$120</definedName>
    <definedName name="Z_F8F33AEC_747B_4B9D_BC00_7C7C860F12E9_.wvu.PrintTitles" localSheetId="0" hidden="1">'pripravované stavby'!$3:$4</definedName>
    <definedName name="Z_F92636D0_99F7_40A8_8B98_1F6E93145260_.wvu.FilterData" localSheetId="0" hidden="1">'pripravované stavby'!$A$39:$AMG$106</definedName>
    <definedName name="Z_F97A22FC_4885_41DC_8471_AFF268376ADF_.wvu.Cols" localSheetId="0" hidden="1">'pripravované stavby'!#REF!,'pripravované stavby'!#REF!</definedName>
    <definedName name="Z_F97A22FC_4885_41DC_8471_AFF268376ADF_.wvu.FilterData" localSheetId="0" hidden="1">'pripravované stavby'!$C$4:$X$24</definedName>
    <definedName name="Z_F97A22FC_4885_41DC_8471_AFF268376ADF_.wvu.PrintArea" localSheetId="0" hidden="1">'pripravované stavby'!$A$1:$X$120</definedName>
    <definedName name="Z_F97A22FC_4885_41DC_8471_AFF268376ADF_.wvu.PrintTitles" localSheetId="0" hidden="1">'pripravované stavby'!$3:$4</definedName>
    <definedName name="Z_FA572BC6_37A7_49F6_BE3E_D8199AD2DB0E_.wvu.FilterData" localSheetId="0">'pripravované stavby'!$C$4:$X$24</definedName>
    <definedName name="Z_FAD895E8_2E0C_4E34_9B13_BE5FB18D86B6_.wvu.FilterData" localSheetId="0" hidden="1">'pripravované stavby'!$A$4:$AMF$4</definedName>
    <definedName name="Z_FB181541_398B_40B6_9CB7_130B4551F4A7_.wvu.FilterData" localSheetId="0">'pripravované stavby'!$C$4:$X$24</definedName>
    <definedName name="Z_FC61D5C6_E607_4E92_A8DC_AD5E03A46822_.wvu.Cols" localSheetId="0">'pripravované stavby'!#REF!,'pripravované stavby'!#REF!</definedName>
    <definedName name="Z_FC61D5C6_E607_4E92_A8DC_AD5E03A46822_.wvu.FilterData" localSheetId="0">'pripravované stavby'!$C$4:$X$24</definedName>
    <definedName name="Z_FC61D5C6_E607_4E92_A8DC_AD5E03A46822_.wvu.PrintArea" localSheetId="0">'pripravované stavby'!$A$1:$X$120</definedName>
    <definedName name="Z_FC61D5C6_E607_4E92_A8DC_AD5E03A46822_.wvu.PrintTitles" localSheetId="0">'pripravované stavby'!$3:$4</definedName>
    <definedName name="Z_FCBDE60B_4872_4648_A9DC_9C4D400A80CE_.wvu.FilterData" localSheetId="0">'pripravované stavby'!$C$4:$X$24</definedName>
    <definedName name="Z_FDCD2F74_F07D_4849_AA4E_68C348387706_.wvu.FilterData" localSheetId="0">'pripravované stavby'!$C$4:$X$24</definedName>
    <definedName name="Z_FDE1255D_0C40_4F64_94DB_BEAE29AD799F_.wvu.FilterData" localSheetId="0" hidden="1">'pripravované stavby'!$A$1:$X$120</definedName>
    <definedName name="Z_FE756FF9_0543_47BC_9F02_16955A9AABE7_.wvu.FilterData" localSheetId="0" hidden="1">'pripravované stavby'!$A$39:$AMG$120</definedName>
    <definedName name="Z_FE871699_08D8_4B12_B161_D26A81D46F79_.wvu.FilterData" localSheetId="0" hidden="1">'pripravované stavby'!$C$4:$X$24</definedName>
    <definedName name="Z_FFB1CA56_13E8_4982_818B_625424D72140_.wvu.FilterData" localSheetId="0" hidden="1">'pripravované stavby'!$C$4:$X$24</definedName>
    <definedName name="Z_FFFD9E0A_4B0A_4AF0_85BB_716A39734999_.wvu.FilterData" localSheetId="0" hidden="1">'pripravované stavby'!$A$39:$AMG$120</definedName>
  </definedNames>
  <calcPr calcId="162913"/>
  <customWorkbookViews>
    <customWorkbookView name="Pollák Tomáš - osobné zobrazenie" guid="{CEF6A3E3-EDDD-489B-AAEB-6D7EB6C8FDCF}" mergeInterval="0" personalView="1" maximized="1" xWindow="1358" yWindow="-8" windowWidth="1936" windowHeight="1056" activeSheetId="1"/>
    <customWorkbookView name="Čierny Pavol - osobné zobrazenie" guid="{08935F6E-ADEF-42E0-8453-804D5EBBEE50}" mergeInterval="0" personalView="1" maximized="1" xWindow="-8" yWindow="-8" windowWidth="1936" windowHeight="1056" tabRatio="496" activeSheetId="1"/>
    <customWorkbookView name="Čerňanská Erika - osobné zobrazenie" guid="{25B5639D-23B0-4805-866F-B7EC30466C4A}" mergeInterval="0" personalView="1" maximized="1" xWindow="-8" yWindow="-8" windowWidth="1936" windowHeight="1056" activeSheetId="1" showComments="commIndAndComment"/>
    <customWorkbookView name="Hajdony Stanislava - osobné zobrazenie" guid="{5461670A-04E6-40A7-B782-3B830E97E5E6}" mergeInterval="0" personalView="1" maximized="1" xWindow="-8" yWindow="-8" windowWidth="1936" windowHeight="1056" tabRatio="496" activeSheetId="1"/>
    <customWorkbookView name="Lišková Katarína - osobné zobrazenie" guid="{4727F19B-3CE4-42D0-8111-DC9B67E66BFB}" mergeInterval="0" personalView="1" maximized="1" xWindow="-8" yWindow="-8" windowWidth="1936" windowHeight="1186" activeSheetId="1"/>
    <customWorkbookView name="Juhásová Martina - osobné zobrazenie" guid="{D0631766-32DD-403B-B62A-03A2F9649769}" mergeInterval="0" personalView="1" maximized="1" xWindow="-9" yWindow="-9" windowWidth="1938" windowHeight="1048" tabRatio="496" activeSheetId="1"/>
    <customWorkbookView name="Rondziková Jarmila - osobné zobrazenie" guid="{0D92AA02-07DF-42C4-92B6-E1940FAACA1A}" mergeInterval="0" personalView="1" maximized="1" xWindow="-8" yWindow="-8" windowWidth="1936" windowHeight="1176" tabRatio="496" activeSheetId="1" showComments="commIndAndComment"/>
    <customWorkbookView name="Hrivňáková Monika - osobné zobrazenie" guid="{BE29750C-DD3F-4648-9FF1-DA405F05F19B}" mergeInterval="0" personalView="1" maximized="1" xWindow="-9" yWindow="-9" windowWidth="1938" windowHeight="1048" tabRatio="496" activeSheetId="1" showComments="commIndAndComment"/>
    <customWorkbookView name="Pc - osobné zobrazenie" guid="{DAA7EA6D-ED7C-4A09-8C1C-657D27C7719C}" mergeInterval="0" personalView="1" maximized="1" xWindow="-8" yWindow="-8" windowWidth="1936" windowHeight="1056" tabRatio="496" activeSheetId="1"/>
    <customWorkbookView name="Kulla Jozef - osobné zobrazenie" guid="{C37BCE71-25A2-45A4-9B90-89F7B8CC1D82}" mergeInterval="0" personalView="1" xWindow="3" yWindow="7" windowWidth="1900" windowHeight="995" tabRatio="496" activeSheetId="1"/>
    <customWorkbookView name="Tomáš Pollák - osobné zobrazenie" guid="{1C4EA527-586E-487F-983E-14E0237DBA56}" mergeInterval="0" personalView="1" maximized="1" xWindow="1358" yWindow="-8" windowWidth="1936" windowHeight="1066" tabRatio="496" activeSheetId="1" showComments="commIndAndComment"/>
    <customWorkbookView name="Sobolová Viera - osobné zobrazenie" guid="{1892EB9A-1A29-4569-A6D4-257ACE738B33}" mergeInterval="0" personalView="1" maximized="1" xWindow="2869" yWindow="-11" windowWidth="2902" windowHeight="1582" tabRatio="496" activeSheetId="1" showComments="commIndAndComment"/>
    <customWorkbookView name="1326 - osobné zobrazenie" guid="{F8F33AEC-747B-4B9D-BC00-7C7C860F12E9}" mergeInterval="0" personalView="1" maximized="1" xWindow="1" yWindow="1" windowWidth="1916" windowHeight="808" tabRatio="496" activeSheetId="1"/>
    <customWorkbookView name="Používateľ systému Windows - osobné zobrazenie" guid="{F97A22FC-4885-41DC-8471-AFF268376ADF}" mergeInterval="0" personalView="1" maximized="1" xWindow="-8" yWindow="-8" windowWidth="1382" windowHeight="784" tabRatio="496" activeSheetId="1"/>
    <customWorkbookView name="Vojtek Jozef - osobné zobrazenie" guid="{4EDE1684-7145-45DC-8E49-B510F9B901E0}" mergeInterval="0" personalView="1" maximized="1" xWindow="-8" yWindow="-8" windowWidth="1936" windowHeight="1056" tabRatio="496" activeSheetId="1"/>
    <customWorkbookView name="Palková Jana - osobné zobrazenie" guid="{C052CB3C-57C2-4304-B1AE-8B41902E3F7A}" mergeInterval="0" personalView="1" maximized="1" xWindow="-9" yWindow="-9" windowWidth="1938" windowHeight="1048" tabRatio="496" activeSheetId="1"/>
    <customWorkbookView name="Zemiaková Mária - osobné zobrazenie" guid="{353B65E8-5853-4F62-8BCF-FD7BDF2072E6}" mergeInterval="0" personalView="1" maximized="1" xWindow="-8" yWindow="-8" windowWidth="1936" windowHeight="1056" tabRatio="496" activeSheetId="1"/>
    <customWorkbookView name="Šulovský Pavel - osobné zobrazenie" guid="{4F7F85FB-7606-4422-B404-F124C2F59FA2}" mergeInterval="0" personalView="1" maximized="1" xWindow="1912" yWindow="-8" windowWidth="1936" windowHeight="1056" tabRatio="496" activeSheetId="1"/>
    <customWorkbookView name="Šima Martin - osobné zobrazenie" guid="{AFCE6D80-5E4A-4514-B443-00AA5F6DE146}" mergeInterval="0" personalView="1" maximized="1" xWindow="-8" yWindow="-8" windowWidth="1936" windowHeight="1056" tabRatio="496" activeSheetId="1"/>
    <customWorkbookView name="Pavlík František - osobné zobrazenie" guid="{1583E06B-C8D5-443B-81C7-906DF57EDCCC}" mergeInterval="0" personalView="1" maximized="1" xWindow="-8" yWindow="-8" windowWidth="1936" windowHeight="1056" tabRatio="496" activeSheetId="1"/>
    <customWorkbookView name="Martináková Kamila - osobné zobrazenie" guid="{286C1A5F-5CBC-43E8-B86E-2177255F5C0F}" mergeInterval="0" personalView="1" maximized="1" xWindow="-8" yWindow="-8" windowWidth="1936" windowHeight="1056" tabRatio="496" activeSheetId="1"/>
    <customWorkbookView name="Mihálová Martina - osobné zobrazenie" guid="{6B6ED26E-5775-4ED1-BC24-0E94BC9C92C6}" mergeInterval="0" personalView="1" maximized="1" xWindow="-8" yWindow="-8" windowWidth="1936" windowHeight="1056" activeSheetId="1"/>
  </customWorkbookViews>
  <extLst>
    <ext xmlns:loext="http://schemas.libreoffice.org/" uri="{7626C862-2A13-11E5-B345-FEFF819CDC9F}">
      <loext:extCalcPr stringRefSyntax="ExcelA1"/>
    </ext>
  </extLst>
</workbook>
</file>

<file path=xl/calcChain.xml><?xml version="1.0" encoding="utf-8"?>
<calcChain xmlns="http://schemas.openxmlformats.org/spreadsheetml/2006/main">
  <c r="S22" i="1" l="1"/>
  <c r="T22" i="1" s="1"/>
  <c r="U22" i="1" s="1"/>
  <c r="S20" i="1"/>
  <c r="T20" i="1" s="1"/>
  <c r="U20" i="1" s="1"/>
  <c r="S35" i="1" l="1"/>
  <c r="T35" i="1" s="1"/>
  <c r="U35" i="1" s="1"/>
</calcChain>
</file>

<file path=xl/comments1.xml><?xml version="1.0" encoding="utf-8"?>
<comments xmlns="http://schemas.openxmlformats.org/spreadsheetml/2006/main">
  <authors>
    <author>Lišková Katarína</author>
  </authors>
  <commentList>
    <comment ref="H61" authorId="0" shapeId="0">
      <text>
        <r>
          <rPr>
            <b/>
            <sz val="9"/>
            <color indexed="81"/>
            <rFont val="Segoe UI"/>
            <family val="2"/>
            <charset val="238"/>
          </rPr>
          <t>Lišková Katarína:</t>
        </r>
        <r>
          <rPr>
            <sz val="9"/>
            <color indexed="81"/>
            <rFont val="Segoe UI"/>
            <family val="2"/>
            <charset val="238"/>
          </rPr>
          <t xml:space="preserve">
Aktualizácia na zákalde vypracovaného DSP
</t>
        </r>
      </text>
    </comment>
    <comment ref="H62" authorId="0" shapeId="0">
      <text>
        <r>
          <rPr>
            <b/>
            <sz val="9"/>
            <color indexed="81"/>
            <rFont val="Segoe UI"/>
            <family val="2"/>
            <charset val="238"/>
          </rPr>
          <t>Lišková Katarína:</t>
        </r>
        <r>
          <rPr>
            <sz val="9"/>
            <color indexed="81"/>
            <rFont val="Segoe UI"/>
            <family val="2"/>
            <charset val="238"/>
          </rPr>
          <t xml:space="preserve">
aktualizácia na základe spracovávanej DSP
</t>
        </r>
      </text>
    </comment>
  </commentList>
</comments>
</file>

<file path=xl/sharedStrings.xml><?xml version="1.0" encoding="utf-8"?>
<sst xmlns="http://schemas.openxmlformats.org/spreadsheetml/2006/main" count="1111" uniqueCount="412">
  <si>
    <r>
      <rPr>
        <b/>
        <i/>
        <sz val="18"/>
        <rFont val="Arial"/>
        <family val="2"/>
        <charset val="238"/>
      </rPr>
      <t>Stav prípravy  diaľnic a rýchlostných ciest  -</t>
    </r>
    <r>
      <rPr>
        <b/>
        <i/>
        <sz val="18"/>
        <color rgb="FF0070C0"/>
        <rFont val="Arial"/>
        <family val="2"/>
        <charset val="238"/>
      </rPr>
      <t xml:space="preserve"> k </t>
    </r>
  </si>
  <si>
    <t xml:space="preserve"> </t>
  </si>
  <si>
    <t>č. stavby</t>
  </si>
  <si>
    <t>Ťah</t>
  </si>
  <si>
    <t>Stavba</t>
  </si>
  <si>
    <t>Dĺžka úseku 
v km</t>
  </si>
  <si>
    <t xml:space="preserve">Profil </t>
  </si>
  <si>
    <t>Počet jazdných pruhov</t>
  </si>
  <si>
    <t>EIA ukončenie</t>
  </si>
  <si>
    <t>DÚR</t>
  </si>
  <si>
    <t>ÚR</t>
  </si>
  <si>
    <t>DSP</t>
  </si>
  <si>
    <t>MPV</t>
  </si>
  <si>
    <t>SP</t>
  </si>
  <si>
    <t>DP</t>
  </si>
  <si>
    <t>VO na zhotoviteľa stavby</t>
  </si>
  <si>
    <t>Predpokladaný T výstavby</t>
  </si>
  <si>
    <t>Dosiahnutý stupeň prípravy</t>
  </si>
  <si>
    <t xml:space="preserve">Aktuálne prebiehajúca fáza prípravy </t>
  </si>
  <si>
    <t>(právoplatné ZS EIA)</t>
  </si>
  <si>
    <t>(prebratie DUR)</t>
  </si>
  <si>
    <t>(právoplatné ÚR)</t>
  </si>
  <si>
    <t>(prebratie DSP)</t>
  </si>
  <si>
    <t>(prebratie MPV k SP)</t>
  </si>
  <si>
    <t>(právoplatné SP)</t>
  </si>
  <si>
    <t>(prebratie DP)</t>
  </si>
  <si>
    <t>(začiatok VO)</t>
  </si>
  <si>
    <t>(podpis zmluvy)</t>
  </si>
  <si>
    <t xml:space="preserve">začiatok </t>
  </si>
  <si>
    <t xml:space="preserve">ukončenie </t>
  </si>
  <si>
    <t>D1</t>
  </si>
  <si>
    <t>plný</t>
  </si>
  <si>
    <t>8-pruh</t>
  </si>
  <si>
    <t>-</t>
  </si>
  <si>
    <t>11. Proces výstavby</t>
  </si>
  <si>
    <t xml:space="preserve">8. Proces stavebného konania </t>
  </si>
  <si>
    <t>Bratislava - Triblavina, rozšírenie D1, žltý FIDIC</t>
  </si>
  <si>
    <t>Turany - Hubová, tunelový variant - žltý FIDIC</t>
  </si>
  <si>
    <t>4-pruh</t>
  </si>
  <si>
    <t>4. Proces prípravy a vypracovania DUR a DSZ</t>
  </si>
  <si>
    <t>D3</t>
  </si>
  <si>
    <t xml:space="preserve">Žilina Brodno - Kysucké Nové Mesto </t>
  </si>
  <si>
    <t xml:space="preserve">plný </t>
  </si>
  <si>
    <t>PRIVÁDZAČ Žilina Brodno - Kysucké Nové Mesto</t>
  </si>
  <si>
    <t>6. Proces prípravy a vypracovania DSP</t>
  </si>
  <si>
    <t>Kysucké Nové Mesto - Oščadnica</t>
  </si>
  <si>
    <t>Zelený most Svrčinovec</t>
  </si>
  <si>
    <t xml:space="preserve"> - </t>
  </si>
  <si>
    <t xml:space="preserve">5. Proces územného konania </t>
  </si>
  <si>
    <t xml:space="preserve">D4 </t>
  </si>
  <si>
    <t>Bratislava, Rača - Záhorská Bystrica - žltý FIDIC</t>
  </si>
  <si>
    <t>2. Proces EIA</t>
  </si>
  <si>
    <t>R1</t>
  </si>
  <si>
    <t xml:space="preserve">Banská Bystrica - Slovenská Ľupča </t>
  </si>
  <si>
    <t>právoplatné UR, dodaná ŠtRe, dodané primerané posúdenie vplyvov na územia Natura 2000, dodané DSP a DP</t>
  </si>
  <si>
    <t>7. Proces MPV</t>
  </si>
  <si>
    <t>Slovenská Ľupča - Korytnica</t>
  </si>
  <si>
    <t xml:space="preserve">Korytnica hranica kraja - Liptovská Osada </t>
  </si>
  <si>
    <t xml:space="preserve">Postup v príprave bude závisieť od výsledkov pripravovanej porovnávacej štúdie R1/R3. </t>
  </si>
  <si>
    <t xml:space="preserve">Liptovská Osada - Ružomberok križ. JUH </t>
  </si>
  <si>
    <t xml:space="preserve">Ružomberok Juh - križovatka I/18 </t>
  </si>
  <si>
    <t xml:space="preserve">Ružomberok križ. I/18 - križovatka D1 </t>
  </si>
  <si>
    <t>R2</t>
  </si>
  <si>
    <t xml:space="preserve">Košice, Šaca - Košické Olšany I.úsek </t>
  </si>
  <si>
    <t xml:space="preserve">4-pruh </t>
  </si>
  <si>
    <t>dodaná ŠtRe, právoplatné UR, dodané DSP</t>
  </si>
  <si>
    <t xml:space="preserve">Košice, Šaca - Košické Olšany II.úsek </t>
  </si>
  <si>
    <t>dodaná ŠtRe, právoplatné UR, dodané DSP, dodané DP</t>
  </si>
  <si>
    <t>10. Súťaž na zhotoviteľa stavby</t>
  </si>
  <si>
    <t>SSÚR Šebastovce</t>
  </si>
  <si>
    <t>9. Proces prípravy a vypracovania DP</t>
  </si>
  <si>
    <t xml:space="preserve">Rožňava - Jablonov nad Turňou </t>
  </si>
  <si>
    <t>polovičný</t>
  </si>
  <si>
    <t>2-pruh</t>
  </si>
  <si>
    <t>R3</t>
  </si>
  <si>
    <t>R4</t>
  </si>
  <si>
    <t>Prešov - severný obchvat II.etapa</t>
  </si>
  <si>
    <t>por.č.</t>
  </si>
  <si>
    <t xml:space="preserve">Nižná nad Oravou- Dlhá nad Oravou </t>
  </si>
  <si>
    <t>právoplatné UR, dodaná ŠtRe</t>
  </si>
  <si>
    <t xml:space="preserve">Dlhá nad Oravou - Sedliacka Dubová </t>
  </si>
  <si>
    <t>R7</t>
  </si>
  <si>
    <t>Holice - Mliečany - žltý FIDIC</t>
  </si>
  <si>
    <t>Mliečany - Dolný Bar - žltý FIDIC</t>
  </si>
  <si>
    <t>Dolný Bar - Zemné - žltý FIDIC</t>
  </si>
  <si>
    <t>Zemné - Nové Zámky - žltý FIDIC</t>
  </si>
  <si>
    <t>I/66 Krupina obchvat</t>
  </si>
  <si>
    <t>1/64</t>
  </si>
  <si>
    <t>Komárno obchvat</t>
  </si>
  <si>
    <t>Zámer EIA, Rozhodnutie v zisťovacom konaní</t>
  </si>
  <si>
    <t>Zámer EIA 18.3.2019 expedovaný na OU Komárno.
Dňa 15.7.2019 bolo doručené rozhodnutie v zisťovacom konaní vydané OÚ Komárno dňa 5.6.2019 -  navrhnutá činnosť sa nebude posudzovať. Voči vydanému rozhodnutiu podalo 6.8.2019 občianske združenie Ochrana prírody, krajiny a vôd SR rozklad.Okresný úrad Nitra preskúmal odvolanie a dňa 10.10.2019 potvrdil pôvodné rozhodnutie.  Právoplatnosť potvrdená 17.10.2019. 
Pokračovanie prípravy stavby pozastavené - nie je finančné krytie</t>
  </si>
  <si>
    <t>1/61</t>
  </si>
  <si>
    <t>Zacharovce - Bátka</t>
  </si>
  <si>
    <t>Bátka - Figa</t>
  </si>
  <si>
    <t>právoplatné UR, dodaná ŠtRe, dodaná DSP</t>
  </si>
  <si>
    <t>Ostatné stavby (NDS)</t>
  </si>
  <si>
    <t xml:space="preserve">Aktuálne prebiehajúca fáza prípravy 
</t>
  </si>
  <si>
    <t>Bratislava - Senec, 2. úsek (Triblavina-Senec)</t>
  </si>
  <si>
    <t>Blatné - Trnava, skapacitnenie</t>
  </si>
  <si>
    <t>6-pruh</t>
  </si>
  <si>
    <t xml:space="preserve">vydané ZS EIA
ÚR - potrebná aktualizácia ÚR </t>
  </si>
  <si>
    <t>Privádzač Lietavská Lúčka - Žilina, I.etapa obchvat Porúbka</t>
  </si>
  <si>
    <t>dodaná DP</t>
  </si>
  <si>
    <t>Privádzač Spišská Nová Ves – Levoča, II. etapa</t>
  </si>
  <si>
    <t>dodané DSP</t>
  </si>
  <si>
    <t>Beharovce - Branisko 2. profil</t>
  </si>
  <si>
    <t>Hasičská stanica Prešov - Vydumanec</t>
  </si>
  <si>
    <t>Bidovce - Dargov</t>
  </si>
  <si>
    <t>Dargov - Pozdišovce</t>
  </si>
  <si>
    <t>Pozdišovce - Michalovce</t>
  </si>
  <si>
    <t>Michalovce - Sobrance</t>
  </si>
  <si>
    <t>1957</t>
  </si>
  <si>
    <t>Sobrance - št. hr. SR/UR</t>
  </si>
  <si>
    <t>D2</t>
  </si>
  <si>
    <t>Lozorno - Stupava</t>
  </si>
  <si>
    <t>dodaná ŠtRe</t>
  </si>
  <si>
    <t>3. Proces prípravy a vypracovania ŠtRe</t>
  </si>
  <si>
    <t>na základe výsledov zo ŠtRe má byť úsek v prevádzke v r. 2030.</t>
  </si>
  <si>
    <t>Stupava - Bratislava, Lamač</t>
  </si>
  <si>
    <t>križovatka Rohožník</t>
  </si>
  <si>
    <t>právoplatné ZS EIA</t>
  </si>
  <si>
    <t>križovatka Studienka</t>
  </si>
  <si>
    <t>Križovatka Bratislava - Čunovo</t>
  </si>
  <si>
    <t>dodaný Zámer EIA, vydaný rozsah hodnotenia, Správa EIA, Posudok EIA, právoplatné ZS EIA</t>
  </si>
  <si>
    <t>Oščadnica - Čadca Bukov, 2. profil</t>
  </si>
  <si>
    <t>Skalité - št.hr. SR/PR II. profil</t>
  </si>
  <si>
    <t xml:space="preserve">ŠtRe nepreukázala potrebu výstavby II. profilu </t>
  </si>
  <si>
    <t>D4</t>
  </si>
  <si>
    <t xml:space="preserve">Bratislava, Devínska Nová Ves - št. hr. SR/RR </t>
  </si>
  <si>
    <t>vydané ZS EIA platné do 10/2021</t>
  </si>
  <si>
    <t xml:space="preserve">Most pri Bratislave - Vlčkovce </t>
  </si>
  <si>
    <t>T budú stanovené po spracovaní štúdie realizovateľnosti</t>
  </si>
  <si>
    <t xml:space="preserve">dodaný Zámer EIA </t>
  </si>
  <si>
    <t>Banská Bystrica, Kremnička - dobudovanie križovatky</t>
  </si>
  <si>
    <t>dodaná DSZ, DÚR</t>
  </si>
  <si>
    <t>Banská Bystrica, križovatka amfiteáter</t>
  </si>
  <si>
    <t>dodaná TŠ, dodaná 8a</t>
  </si>
  <si>
    <t>Križovatka D1 - Trenčianska Turná</t>
  </si>
  <si>
    <t xml:space="preserve">Trenčianska Turná - Mníchova Lehota </t>
  </si>
  <si>
    <t>Mníchova Lehota - Ruskovce</t>
  </si>
  <si>
    <t>Pravotice - Dolné Vestenice</t>
  </si>
  <si>
    <t>Dolné Vestenice - Nováky</t>
  </si>
  <si>
    <t>Nováky - Žiar nad Hronom</t>
  </si>
  <si>
    <t>vydané ZS EIA, dodaná ŠtRe</t>
  </si>
  <si>
    <t>1. Proces prípravy a vypracovania TŠ</t>
  </si>
  <si>
    <t>Zvolen západ - Zvolen východ</t>
  </si>
  <si>
    <t>Lovinobaňa - Ožďany</t>
  </si>
  <si>
    <t>právoplatné UR (predĺžená právoplatnosť), 
dodaná ŠtRe</t>
  </si>
  <si>
    <t>Ožďany - Zacharovce</t>
  </si>
  <si>
    <t>V 03/2017 vydané rozhodnutie na predĺženie platnosti ÚR, právoplatnosť nadobudlo 3.4.2017. 
1.12.2017 dodaný Technický podklad.</t>
  </si>
  <si>
    <t>Tornaľa - Gombasek</t>
  </si>
  <si>
    <t>dodaná ŠtRe, vydané ZS EIA</t>
  </si>
  <si>
    <t>Príprava súťažných podkladov na spracovateľa DÚR, DSZ.</t>
  </si>
  <si>
    <t>Gombasek - Rožňava</t>
  </si>
  <si>
    <t>Jablonov nad Turňou - Včeláre</t>
  </si>
  <si>
    <t>Včeláre - Moldava</t>
  </si>
  <si>
    <t xml:space="preserve">Pripomienkovanie súťažných podkladov na spracovateľa DÚR, DSZ v portáli - pripomienkovanie ukončené 12.7.2019 - stavba nie je finančne krytá </t>
  </si>
  <si>
    <t xml:space="preserve">Moldava - Košice, Šaca </t>
  </si>
  <si>
    <t>dodaná ŠtRe, vydané ZS EIA, dodaná DÚR a DSZ</t>
  </si>
  <si>
    <t>Zvolen - Šahy</t>
  </si>
  <si>
    <t xml:space="preserve">                          štúdia realizovateľnosti odporučila realizovať po roku 2040</t>
  </si>
  <si>
    <t>dodaný Zámer EIA, dodaná ŠtRe</t>
  </si>
  <si>
    <t>MŽP zastavilo proces posudzovania na základe späťvzatia Správy EIA 17.10.2019. 
V príprave sa na celom ťahu R3 nepokračuje, pokračuje iba príprava vybraných obchvatov (Krupina, Šahy).</t>
  </si>
  <si>
    <t>I/66 Šahy - obchvat</t>
  </si>
  <si>
    <t>Oravský Podzámok - Dolný Kubín juh</t>
  </si>
  <si>
    <t>Dolný Kubín juh - križovatka D1</t>
  </si>
  <si>
    <t>Martin - Rakovo</t>
  </si>
  <si>
    <t>Rakovo - Mošovce</t>
  </si>
  <si>
    <t>2-pruh, 
peáž s I/65</t>
  </si>
  <si>
    <t>Mošovce - Horná Štubňa</t>
  </si>
  <si>
    <t xml:space="preserve">Horná Štubňa - Ráztočno </t>
  </si>
  <si>
    <t>Štátna hranica SR/PR – Hunkovce</t>
  </si>
  <si>
    <t>Príprava súťažných podkladov na DÚR, DSZ.</t>
  </si>
  <si>
    <t>Ladomirová – Hunkovce</t>
  </si>
  <si>
    <t>Svidník – Rakovčík</t>
  </si>
  <si>
    <t>dodaný Zámer EIA, dodaná ŠtRe, právoplatné ZS EIA</t>
  </si>
  <si>
    <t xml:space="preserve">Príprava súťažných podkladov na spracovateľa DÚR, DSZ. </t>
  </si>
  <si>
    <t>Rakovčík – Radoma</t>
  </si>
  <si>
    <t>dodaný Zámer EIA, dodaná ŠtRe, právoplatné ZS EIA, dodaná DÚR</t>
  </si>
  <si>
    <t>Radoma – Giraltovce</t>
  </si>
  <si>
    <t>Giraltovce - Kuková</t>
  </si>
  <si>
    <t>Kuková - Lipníky</t>
  </si>
  <si>
    <t>Lipníky - Kapušany</t>
  </si>
  <si>
    <t>SSÚD - vysunuté pracovisko, Veľký Šariš</t>
  </si>
  <si>
    <t>dodaná DÚR, DSZ, právoplatné UR</t>
  </si>
  <si>
    <t>R5</t>
  </si>
  <si>
    <t>Svrčinovec - št.hranica SR/ČR</t>
  </si>
  <si>
    <t>príprava pozastavená -  23.11.2018 nadobudnutie právoplatnosti rozhodnutia o zastavení územného konania</t>
  </si>
  <si>
    <t>vydané ZS EIA, dodaná DSP v podrobnosti DUR</t>
  </si>
  <si>
    <t>23.11.2018 nadobudnutie právoplatnosti rozhodnutia o zastavení územného konania z 31.10.2018.
Určenie ďalšieho postupu prípravy po ukončení výstavby stavby D3 Zelený most Svrčinovec.</t>
  </si>
  <si>
    <t>R6</t>
  </si>
  <si>
    <t>št. hranica SR/ČR - Mestečko</t>
  </si>
  <si>
    <t>Mestečko - Púchov</t>
  </si>
  <si>
    <t>Nové Zámky - Čaka</t>
  </si>
  <si>
    <t>štúdia realizovateľnosti odporučila realizovať modrý variant v 1/2 profile po roku 2040</t>
  </si>
  <si>
    <t>Čaka - Veľký Krtíš</t>
  </si>
  <si>
    <t xml:space="preserve">                          štúdia realizovateľnosti odporučila realizovať modrý variant v 1/2 profile po roku 2040</t>
  </si>
  <si>
    <t>Veľký Krtíš - Lučenec</t>
  </si>
  <si>
    <t>R8</t>
  </si>
  <si>
    <t>Nitra - Križovatka R2</t>
  </si>
  <si>
    <t>PHS most Lafranconi - tunel Sitina</t>
  </si>
  <si>
    <t>ŠtRe protihlukových opatrení</t>
  </si>
  <si>
    <t>PHS Váhovce</t>
  </si>
  <si>
    <t>hluková štúdia</t>
  </si>
  <si>
    <t>PHS Kynek</t>
  </si>
  <si>
    <t>hluková štúdia, ideová štúdia</t>
  </si>
  <si>
    <t>PHS Banská Bystrica</t>
  </si>
  <si>
    <t>Vysvetlivky:</t>
  </si>
  <si>
    <t>VO</t>
  </si>
  <si>
    <t>Verejné obstarávanie</t>
  </si>
  <si>
    <t>Stavebné povolenie</t>
  </si>
  <si>
    <t>EIA</t>
  </si>
  <si>
    <t>Posudzovanie vplyvov na životné prostredie</t>
  </si>
  <si>
    <t>DRS</t>
  </si>
  <si>
    <t>Dokumentácia na realizovanie stavby</t>
  </si>
  <si>
    <t>ZS EIA</t>
  </si>
  <si>
    <t>Záverečné stanovisko EIA</t>
  </si>
  <si>
    <t>Dokumentácia na ponuku</t>
  </si>
  <si>
    <t>TŠ</t>
  </si>
  <si>
    <t>Technická štúdia</t>
  </si>
  <si>
    <t>8a</t>
  </si>
  <si>
    <t>Oznámenie o zmene navrhovanej činnosti podľa prílohy 8a</t>
  </si>
  <si>
    <t>ŠtRe</t>
  </si>
  <si>
    <t>Štúdia realizovateľnosti</t>
  </si>
  <si>
    <t>KD</t>
  </si>
  <si>
    <t>Koordinátor dokumentácie</t>
  </si>
  <si>
    <t>GP</t>
  </si>
  <si>
    <t>geometrický plán</t>
  </si>
  <si>
    <t>AD</t>
  </si>
  <si>
    <t>Autorský dozor</t>
  </si>
  <si>
    <t>DUR</t>
  </si>
  <si>
    <t>Dokumentácia pre územné rozhodnutie</t>
  </si>
  <si>
    <t>HMG</t>
  </si>
  <si>
    <t>Harmonogram prípravy</t>
  </si>
  <si>
    <t>Územné rozhodnutie</t>
  </si>
  <si>
    <t>DIP</t>
  </si>
  <si>
    <t>Dopravno-inžiniersky prieskum</t>
  </si>
  <si>
    <t>DSZ</t>
  </si>
  <si>
    <t>Dokumentácia stavebného zámeru</t>
  </si>
  <si>
    <t>dDSZ</t>
  </si>
  <si>
    <t>Doplnok k Dokumentácií stavebného zámeru</t>
  </si>
  <si>
    <t>Dokumentácia na stavebné povolenie</t>
  </si>
  <si>
    <t>neplatné  ZS EIA, dodaná ŠtRe</t>
  </si>
  <si>
    <t>Príprava ŠtRe je pozastavená na základe rozhodnutia z pracovného rokovania MDV SR a ÚHP 25.10.2017.</t>
  </si>
  <si>
    <t>dodaná ŠtRe, dodaná Správa EIA, TŠ</t>
  </si>
  <si>
    <t xml:space="preserve">právoplatné UR, dodané DSP </t>
  </si>
  <si>
    <t>dodaná ŠtRe, Zámer EIA, vydaný rozsah hodnotenia EIA, dodaná DÚR, právoplatné ZS EIA</t>
  </si>
  <si>
    <t>dodaná ŠtRe, Zámer EIA, vydaný rozsah hodnotenia EIA, právoplatné ZS EIA</t>
  </si>
  <si>
    <t>SSÚR Lučenec  - žltý FIDIC</t>
  </si>
  <si>
    <t xml:space="preserve">V zmysle záverov Štúdie realizovateľnosti sa uvažuje s výstavbou úseku po roku 2040,  nakoľko existujúca cesta I/65 bude z dlhodobého hľadiska kapacitne vyhovovať. 
Z uvedeného dôvodu nepokračujeme v ďalšej príprave. </t>
  </si>
  <si>
    <t>priorita NDS a.s.</t>
  </si>
  <si>
    <t>13a</t>
  </si>
  <si>
    <t>13b</t>
  </si>
  <si>
    <t>48a</t>
  </si>
  <si>
    <t>48b</t>
  </si>
  <si>
    <t>priorita ÚHP</t>
  </si>
  <si>
    <t>*</t>
  </si>
  <si>
    <t>alternatíva severojužného prepojenia - trasa bude určená podľa výsledkov ŠtRe R1/R3</t>
  </si>
  <si>
    <t>dodaná ŠtRe, vydané ZS EIA, dodaná DÚR, DSZ a 8a</t>
  </si>
  <si>
    <t>dodaná DÚR, DSZ, vydaný protokol o ŠtEx</t>
  </si>
  <si>
    <r>
      <t xml:space="preserve">Ekodukt nad I/11: 
</t>
    </r>
    <r>
      <rPr>
        <sz val="16"/>
        <rFont val="Arial"/>
        <family val="2"/>
        <charset val="238"/>
      </rPr>
      <t>vydané ZS EIA (pre stavbu D3 Svrčinovec - Skalité)
dodaná DUR, DSZ a 8a,</t>
    </r>
    <r>
      <rPr>
        <sz val="16"/>
        <color rgb="FF2F75B5"/>
        <rFont val="Arial"/>
        <family val="2"/>
        <charset val="238"/>
      </rPr>
      <t xml:space="preserve"> </t>
    </r>
    <r>
      <rPr>
        <sz val="16"/>
        <rFont val="Arial"/>
        <family val="2"/>
        <charset val="238"/>
      </rPr>
      <t xml:space="preserve">Bezpečnostný audit,  Rozhodnutie v zisťovacom konaní k 8a, právoplatné UR
</t>
    </r>
    <r>
      <rPr>
        <u/>
        <sz val="16"/>
        <rFont val="Arial"/>
        <family val="2"/>
        <charset val="238"/>
      </rPr>
      <t xml:space="preserve">Ekodukt nad ŽSR:
</t>
    </r>
    <r>
      <rPr>
        <sz val="16"/>
        <rFont val="Arial"/>
        <family val="2"/>
        <charset val="238"/>
      </rPr>
      <t>právoplatné SP (pre stavbu ŽSR, Modernizácia koridoru)</t>
    </r>
  </si>
  <si>
    <t>dodaná DSZ, DÚR, právoplatné ÚR, dodaná DSP</t>
  </si>
  <si>
    <t>z dlhodobého hľadiska nie je potrebné budovať rýchlostnú cestu (rekonštrukcia panelovej cesty I/65)</t>
  </si>
  <si>
    <t>právoplatné ÚR, dodaná ŠtRe. dodaná 8a</t>
  </si>
  <si>
    <t>právoplatné ÚR, dodaná ŠtRe</t>
  </si>
  <si>
    <t>právoplatné ÚR, dodaná ŠtRe,vydaný Rozsah EIA</t>
  </si>
  <si>
    <t>vyhlásené 30.11.2020</t>
  </si>
  <si>
    <t>vyhlásené 20.12.2018</t>
  </si>
  <si>
    <t xml:space="preserve">dodaná ŠtRe, právoplatné UR, dodané DSP, dodané DP, právoplatné SP </t>
  </si>
  <si>
    <t>vyhlásené 10.12.2020</t>
  </si>
  <si>
    <t>právoplatné UR, dodaná DSP (na plný profil), dodaná DP</t>
  </si>
  <si>
    <t>PHS Lamač, žltý Fidic</t>
  </si>
  <si>
    <t>dodané DSP (2016), DP (2016), posudok na Správu EIA, právoplatné ZS EIA, právoplatné ÚR</t>
  </si>
  <si>
    <t>dodaná TŠ, vydané ZS EIA, dodaná ŠtRe, vydaný Rozsah EIA</t>
  </si>
  <si>
    <t>dodaná TŠ, dodaná ŠtRe</t>
  </si>
  <si>
    <t xml:space="preserve">závery zo ŠtRe - prehodnotenie po roku 2035, časť Nováky západ-Nováky východ r.2018.   prípravy súvisí so zabezpečením finančného krytia. HMG je nastavený  na predpoklad začatia VO na DSP na 02/2024. </t>
  </si>
  <si>
    <t>závery zo ŠtRe - prehodnotenie po roku 2035
Proces prípravy súvisí so zabezpečení finančného krytia. HMG je nastavený na predpoklad začatia VO na DSP je 09/2024.</t>
  </si>
  <si>
    <t>vydaný Rozsah hodnotenia EIA, Správa EIA, právoplatné ZS EIA, dodaná DUR a 8a po DUR</t>
  </si>
  <si>
    <t xml:space="preserve">právoplatné UR, dodaná ŠtRe, </t>
  </si>
  <si>
    <t>9.4.2019 prerokovaný stav prípravy stavby D4 a S8 s rakúskou stranou. 
Na základe informácie od Asfinagu, bude na S8 potrebné spracovať nové posúdenia a nie je teraz možné uzavrieť dohodu o hraničnom prepojení - z uvedeného pre NDS vyplýva, že v termíne platnosti ZS EIA na D4 nebude možné podať žiadosť o územné rozhodnutie - bude potrebné zabezpečiť nový proces EIA
Plán výstavby S8 na rakúskej strane 2028-2032
Stavba nemá finančné krytie.</t>
  </si>
  <si>
    <t>vydané ZS EIA, dodaná ŠtRe, dodaná TŠ,
dodaná DUR, DSZ, Oznámenie 8a po DUR
vydaná štátna expertíza</t>
  </si>
  <si>
    <r>
      <t xml:space="preserve">závery zo ŠtRe :  1. </t>
    </r>
    <r>
      <rPr>
        <i/>
        <sz val="16"/>
        <rFont val="Arial"/>
        <family val="2"/>
        <charset val="238"/>
      </rPr>
      <t>Nováky - Ráztočno</t>
    </r>
    <r>
      <rPr>
        <sz val="16"/>
        <rFont val="Arial"/>
        <family val="2"/>
        <charset val="238"/>
      </rPr>
      <t xml:space="preserve"> do roku 2040, 2. </t>
    </r>
    <r>
      <rPr>
        <i/>
        <sz val="16"/>
        <rFont val="Arial"/>
        <family val="2"/>
        <charset val="238"/>
      </rPr>
      <t>H.Štubňa-Žiar/H.(Lovčica-Trubín)</t>
    </r>
    <r>
      <rPr>
        <sz val="16"/>
        <rFont val="Arial"/>
        <family val="2"/>
        <charset val="238"/>
      </rPr>
      <t xml:space="preserve"> do roku 2030. Postup prípravy bude závisieť od výsledkov pripravovanej štúdie R1/R3.</t>
    </r>
  </si>
  <si>
    <t>dodaná ŠtRe, TŠ, Oznámenie o zmene (8a)</t>
  </si>
  <si>
    <t>4.3.2019 bolo doručené oznámenie o určení spracovateľa odborného posudku. 
24.4.2019 doručený Posudok EIA, 2.5.2019 bol predložený na MŽP.
19.8.2019 doručené ZS EIA - Boli podané 2 rozklady voči ZS EIA - 30.12.2019 bolo doručené oznámenie o zamietnutí rozkladov. ZS EIA nadobudlo právoplatnosť dňa 14.1.2020.
Stavba nemá finančné krytie.</t>
  </si>
  <si>
    <t>Rozhodnutie v zisťovacom konaní, že sa navrhovaná činnosť nebude posudzovať nadobudlo právoplatnosť dňa 29.6.2020.</t>
  </si>
  <si>
    <t>dodaná ŠtRe (2014), dodaný Zámer EIA (2017), vydaný rozsah hodnotenia (2017)</t>
  </si>
  <si>
    <t>PHS D1 Petrovany - Drienovská Nová Ves</t>
  </si>
  <si>
    <t>Príprava pozastavená - na základe výsledkov analýzy MF – UHP,  stavba nie zaradená medzi prioritné stavby (náklad cca 50 mil.€ na 3,8km). Pokračovanie v ďalšej príprave na majetkovoprávnom vysporiadaní najskôr v r. 2022 a následne na procese získania stavebného povolenia. V prípade zabezpečenia finančného krytia a povoľovacích procesov bez zdržaní, začiatok výstavby je možný cca 04/2024 – doba výstavby 3 roky.</t>
  </si>
  <si>
    <t xml:space="preserve">R1 </t>
  </si>
  <si>
    <t>PHS Žarnovica</t>
  </si>
  <si>
    <t>ŠtRe protihlukových opatrení 06/2020</t>
  </si>
  <si>
    <t>ŠtRe protihlukových opatrení 08/2021</t>
  </si>
  <si>
    <t>založená stavba v zmysle rozhodnutia MDV SR, Útvar vedúceho hygienika rezortu zo dňa 11.01.2021, ktorým bolo uložené NDS zabezpečiť výstavbu protihlukových opatrení v termíne do 31.12.2031</t>
  </si>
  <si>
    <t xml:space="preserve">založená stavba v zmysle rozhodnutia MDV SR, Útvar vedúceho hygienika rezortu zo dňa 11.01.2021, ktorým bolo uložené NDS zabezpečiť výstavbu protihlukových opatrení v termíne do 31.12.2032 </t>
  </si>
  <si>
    <t>PHS Banská Bystrica - Rakytovce</t>
  </si>
  <si>
    <t xml:space="preserve">21.12.2017 bola prevzatá DSP, 8a. </t>
  </si>
  <si>
    <t xml:space="preserve">Prioritné stavby </t>
  </si>
  <si>
    <t>ZA</t>
  </si>
  <si>
    <t>BB</t>
  </si>
  <si>
    <t>BA</t>
  </si>
  <si>
    <t>PO</t>
  </si>
  <si>
    <r>
      <t>právoplatné UR, dodané DSP ,vydané SP pre</t>
    </r>
    <r>
      <rPr>
        <sz val="16"/>
        <color rgb="FF0070C0"/>
        <rFont val="Arial"/>
        <family val="2"/>
        <charset val="238"/>
      </rPr>
      <t xml:space="preserve"> </t>
    </r>
    <r>
      <rPr>
        <sz val="16"/>
        <rFont val="Arial"/>
        <family val="2"/>
        <charset val="238"/>
      </rPr>
      <t>1 a 2.etapu</t>
    </r>
  </si>
  <si>
    <r>
      <t>02/2021 prevzatý bezpečnostný audit.
Zabezpečujú sa podklady potrebné k žiadosti o vydanie staveb. povolenia.</t>
    </r>
    <r>
      <rPr>
        <sz val="16"/>
        <color rgb="FF0070C0"/>
        <rFont val="Arial"/>
        <family val="2"/>
        <charset val="238"/>
      </rPr>
      <t xml:space="preserve"> </t>
    </r>
    <r>
      <rPr>
        <sz val="16"/>
        <rFont val="Arial"/>
        <family val="2"/>
        <charset val="238"/>
      </rPr>
      <t>MPV je pozastavené z dôvodu chýbajúcich finančných prostriedkov.</t>
    </r>
  </si>
  <si>
    <t>vydané ZS EIA, dodaná ŠtRe, dodaná TŠ, 
dodaná DUR, DSZ, Oznámenie 8a po DUR, Rozhodnutie v zisťovacom konaní</t>
  </si>
  <si>
    <t>ŠtRe na úsek diaľnice D2 tunel Sitina - čerpacia stanica OMV dodaná 1.4.2019 - NDS ju následne predložila na útvar vedúceho hygienika MDV SR a Magistrát hl.mesta SR Bratislava. Pozastavená príprava, nezabezpečené finančné krytie.</t>
  </si>
  <si>
    <t xml:space="preserve">dodaná ŠtRe, Zámer EIA, dodaná komplexná štúdia, nový Zámer EIA </t>
  </si>
  <si>
    <t>Príprava súťažných podkladov na spracovateľa DÚR, DSZ. Stavba nie je finančne krytá.</t>
  </si>
  <si>
    <t>Pripomienkovanie súťaž. podkladov na spracovateľa DÚR a DSZ v portáli NDS, Stavba nie je finančne krytá.</t>
  </si>
  <si>
    <t>Príprava súťažných podkladov na spracovateľa DÚR, DSZ</t>
  </si>
  <si>
    <r>
      <t xml:space="preserve">DP dodaná v 20.12.2018.
27.12.2019 vyhlásené VO na zhotoviteľa stavby, prebieha MPV a pripravujú sa podklady pre podanie žiadosti na stavebné povolenie. 8.1.2020 vydané rozhodnutie podľa §16a vodného zákona, že je potrebné vykonať sekundárne posúdenie o vodách (vodná EIA) - 8.7.2020 zrušené VO na zhotoviteľa stavby                                 
17.7.2020 podaná žiadosť o vydanie rozhodnutia na vody na základe záverov zo sekundárneho posúdenia - závery: </t>
    </r>
    <r>
      <rPr>
        <u/>
        <sz val="16"/>
        <rFont val="Arial"/>
        <family val="2"/>
        <charset val="238"/>
      </rPr>
      <t>realizácia tunela bez opatrení bude mať negatívny vplyv na podzemné vody, potreba navrhnúť opatrenia</t>
    </r>
    <r>
      <rPr>
        <sz val="16"/>
        <rFont val="Arial"/>
        <family val="2"/>
        <charset val="238"/>
      </rPr>
      <t>, pripravuju sa podklady pre dopravno - ekonomické posúdenie stavby. 
22.4.2021 vydané rozhodnutie na sekundárne posúdenie vôd - navrhovaná činnosť sa môže realizovať</t>
    </r>
  </si>
  <si>
    <t xml:space="preserve">Zmluva so spracovateľom DUR, DSZ, DSP, DP, AD, KD (ALFA 04) účinná 27.10.2020 </t>
  </si>
  <si>
    <t>Postup v príprave bude závisieť od výsledkov pripravovanej porovnávacej štúdie R1/R3,</t>
  </si>
  <si>
    <t>dodaná ŠtRe, neplatné ZS EIA, neplatný Rozsah hodnotenia po 8a</t>
  </si>
  <si>
    <t>dodaná ŠtRe, dodaná  koncepčná štúdia, dodaná technická pomoc k Zámeru EIA, dodaný Zámer EIA, vydaný Rozsah hodnotenia s platnosťou do 14.1.2023</t>
  </si>
  <si>
    <t>dodaná ŠtRe, právoplatné ZS EIA, dodaná DUR, DSZ, Oznámenie 8a po DUR, vydaná štátna expertíza</t>
  </si>
  <si>
    <t>dodaná DÚR</t>
  </si>
  <si>
    <t>19.2.2020 dodaná DÚR. 13.3.2020 prebratá DSZ. 
Príprava podkladov k žiadosti o územné rozhodnutie. 
Zabezpečuje sa spracovanie doplnkov k ÚPN obcí. 
2.6.2020 doručené nové ZS EIA, ktoré nadobudlo právoplatnosť 2.7.2020.</t>
  </si>
  <si>
    <t>2.6.2020 doručené nové ZS EIA, ktoré nadobudlo právoplatnosť 2.7.2020. 
Postup v príprave bude závisieť od výsledkov pripravovanej porovnávacej štúdie R1/R3, resp. od rozhodnutia MDV SR pripojiť obchvat Ružomberka na diaľnicu D1</t>
  </si>
  <si>
    <t xml:space="preserve">SSÚR vyňaté z DÚR stavby R2 Lovinobaňa - Ožďany ako samostatná stavba z dôvodu zabezpečenia údržby budovaných úsekov Kriváň - Lovinobaňa. 
25.2.2021 bolo ukončené schvaľovanie súťažných podkladov na zhotoviteľa stavby (žltý FIDIC) v DMS. V procese VO sa momentálne nepokračuje - stavba nemá priradené finančné zdroje pre rok 2021 a ani nasledujúce. 
ÚHP v hodnotení projektu z 10.3.2021 doporučuje nerealizovať projekt výstavby SSÚR. Realizovať ho až v prípade dostavby ďalších úsekov R2 a preukázaní jeho finančnej efektívnosti v porovnaní s inými alternatívami zabezpečovania údržby. Nesúhlasné stanovisko NDS k hodnoteniu UHP expedované 27.4.2021. Stanovisko ÚHP z 8.6.2021 - trvá na  nerealizovaní SSÚR Lučenec </t>
  </si>
  <si>
    <t>ŠtRe nepreukázala potrebu výstavby II. profilu  - príprava bude zahájená po preukázaní nárastu intenzity dopravy a naplnení kapacity na sprevádzkovanom polprofile D3 Svrčinovec - Skalité - št. hr. SR/PR</t>
  </si>
  <si>
    <r>
      <t xml:space="preserve">Bolo zabezpečené stavebno-technického posúdenia prevádzkováného mosta na R1 a v úseku Nitra Kynek a aktualizácia hlukovej štúdie (fy. Avekol), dodaná 31.7.2019.
Súťažné podklady na spracovateľa DSP v podrobnosti DRS, 8a, DSZ, DP, AD, KD boli predložené na odbor VO 17.12.2020 - Súťažné podklady sú sfinalizované, bola vypracovaná a schválená na PGR dôvodova správa (odôvodnenie potreby VO) pred schvaľovaním súťažných podkladov v DMS - </t>
    </r>
    <r>
      <rPr>
        <sz val="16"/>
        <color rgb="FF0070C0"/>
        <rFont val="Arial"/>
        <family val="2"/>
        <charset val="238"/>
      </rPr>
      <t>prebieha schvaľovanie súťažných podkladov v DMS. 
Stavba nemá finančné krytie.</t>
    </r>
  </si>
  <si>
    <t>vyhlásené 9.9.2021</t>
  </si>
  <si>
    <t>dodaná dokumentácia DUR v podrobnosti DSP</t>
  </si>
  <si>
    <t>právoplatné UR do 10.10.2025
potreba aktualizácie UR</t>
  </si>
  <si>
    <t xml:space="preserve">Prebieha príprava podkladov k žiadosti o staveb. povolenie. 
Prebieha MPV - pozastavené z dôvodu nezabezpečeného finančného krytia. </t>
  </si>
  <si>
    <t>HIP</t>
  </si>
  <si>
    <t>Ing. Dinková</t>
  </si>
  <si>
    <t>Ing. Čerňanská</t>
  </si>
  <si>
    <t>Ing. Juhásová</t>
  </si>
  <si>
    <t>Ing. Rajská</t>
  </si>
  <si>
    <t>Ing. Szikora</t>
  </si>
  <si>
    <t>Ing. Čierny</t>
  </si>
  <si>
    <t>Ing. Kulla</t>
  </si>
  <si>
    <t>Ing. Šima</t>
  </si>
  <si>
    <t>Ing. Hajdony</t>
  </si>
  <si>
    <t>Ing. Kubacká</t>
  </si>
  <si>
    <t>Ing. Pollák</t>
  </si>
  <si>
    <t>Ing. Pavlík</t>
  </si>
  <si>
    <t>Ing. Foltániová</t>
  </si>
  <si>
    <t>Ing. Šulovský</t>
  </si>
  <si>
    <t>Ing. Vavrek</t>
  </si>
  <si>
    <t>Ing. Haľko</t>
  </si>
  <si>
    <t>Ing. Fusko, Ing. Kalužníková</t>
  </si>
  <si>
    <t>Ing. Rondziková</t>
  </si>
  <si>
    <t>Ing. Palková</t>
  </si>
  <si>
    <t>Mgr. Feckanič</t>
  </si>
  <si>
    <t xml:space="preserve">Ing. Zemiaková </t>
  </si>
  <si>
    <t>Ing.Haľko</t>
  </si>
  <si>
    <t>Ing. Zemiaková</t>
  </si>
  <si>
    <t>Ing Kapušová</t>
  </si>
  <si>
    <t>Ing. Hulínová</t>
  </si>
  <si>
    <t>Aktuálny stupeň prípravy</t>
  </si>
  <si>
    <t>Ing. Antalová</t>
  </si>
  <si>
    <t xml:space="preserve">30.12.2019 prebratá DSP
MPV pozastavené z dôvodu nezabezpečenia finančného krytia 
Pripravujú sa podklady k podaniu žiadosti na stavebné povolenie. 
R2 Zacharovce - Figa - Spoločné oznámenie 8a bolo predložené na MŽP SR 5.10.2020 - 29.1.2021 bolo vydané rozhodnutie v zisťovacom konaní, navrhovaná činnosť sa nebude posudzovať. Rozhodnutie nadobudlo právoplatnosť dňa 5.3.2021                                                                                                                                                                                                                                                                                                                                                                                                                                                                                                                                                                                                                       </t>
  </si>
  <si>
    <t xml:space="preserve">V 03/2017 vydané rozhodnutie na predĺženie platnosti ÚR, právoplatnosť nadobudlo 3.4.2017. 
Príprava súťažných podkladov na DSP - pozastavené z dôvodu nezabezpečeného finančného krytia. Stanovisko k postupu prípravy od MDV vydané 17.7.2020 - pokračovať pre celý úsek Lovinobaňa-Ožďany v polovičnom profile, na 2 etapy.    </t>
  </si>
  <si>
    <t>vydané ZS EIA, dodaná ŠtRe, dodaná TŠ,
dodaná DUR, DSZ, Oznámenie 8a po DUR, Rozhodnutie v zisťovacom konaní, Vydané právoplatné ÚR</t>
  </si>
  <si>
    <t>zabezpečenie VO štúdie realizovateľnosti plánované na 2022</t>
  </si>
  <si>
    <t xml:space="preserve">Pripomienkuje sa  2.časť DSP. Spracovateľ DSP spracováva  8a, dokumentáciu pre zmenu DÚR a DSZ. </t>
  </si>
  <si>
    <t xml:space="preserve">dodaná ŠtRe, právoplatné ZS EIA </t>
  </si>
  <si>
    <t>Bratislava - Senec, skapacitnenie</t>
  </si>
  <si>
    <t>19.12.2020 nadobudla účinnosť zmluva na vypracovanie DSP v podrobnosti DRS, dSZ, DP, výkon AD a KD - spracovateľovi boli v 01/2021 odovzdané všetky podklady potrebné na začatie projekčných prác.
02/2021 schválené smerové a výškové vedenie. 1.3.2021 schválený projekt geologickej úlohy.
18.5.2021 bol odsúhlasený a prevzatý koncept technického riešenia mostov a križovatiek. 
Predpoklad predloženia návrhu dodatku s dopadom na  zmluvné termíny z dôvodu nedodania hlukovej štúdie zhotoviteľovi v požadovanom termíne (NDS zabezpečuje aktuálne  VO na predmetnú štúdiu). 
28.4.2021 vydané rozhodnutie MŽP SR zo zisťovacieho konania o novom posudzovaní podľa zákona č. 24/2006 Z.z. (nová EIA). 
V súčasnosti za zabezpečuje vypracovanie ŠtRe D3 Žilina, Brodno - Čadca - zmluva so spracovateľom nadobudla účinnosť 5.10.2021.</t>
  </si>
  <si>
    <r>
      <t xml:space="preserve">Dodaná DSP 31.8.2018. 
Zároveň prebieha MPV z DUR.  
31.1.2020 dodaná aktualizácia CBA (požiadavka Jaspers)
</t>
    </r>
    <r>
      <rPr>
        <sz val="16"/>
        <color theme="1"/>
        <rFont val="Arial"/>
        <family val="2"/>
        <charset val="238"/>
      </rPr>
      <t>11/2020 Dodaný koncept DP (DRS)</t>
    </r>
    <r>
      <rPr>
        <sz val="16"/>
        <color rgb="FF0070C0"/>
        <rFont val="Arial"/>
        <family val="2"/>
        <charset val="238"/>
      </rPr>
      <t xml:space="preserve"> </t>
    </r>
    <r>
      <rPr>
        <sz val="16"/>
        <rFont val="Arial"/>
        <family val="2"/>
        <charset val="238"/>
      </rPr>
      <t>– preberacie konanie prerušené z dôvodu neúplnosti dodanej dokumentácie</t>
    </r>
    <r>
      <rPr>
        <sz val="16"/>
        <color rgb="FF0070C0"/>
        <rFont val="Arial"/>
        <family val="2"/>
        <charset val="238"/>
      </rPr>
      <t xml:space="preserve"> - preberacie konanie po dopracovanom doručení DP (DRS) pokračuje           </t>
    </r>
    <r>
      <rPr>
        <sz val="16"/>
        <rFont val="Arial"/>
        <family val="2"/>
        <charset val="238"/>
      </rPr>
      <t xml:space="preserve">                                                                                                                           </t>
    </r>
  </si>
  <si>
    <t xml:space="preserve">10.11.2020 doručené stanovisko VUVH
12.1.2021 doručený protokol o vykonaní štatnej expertízy
Územné rozhodnutie  vydané dňa 21.6.2021, nadobudnutie právoplatnosti dňa 22.7.2021 s platnosťou na 5 rokov.
Stavba nemá finančné krytie </t>
  </si>
  <si>
    <r>
      <t>3.9.2020 dodaná dokumentácia DUR, DSZ, 8a.</t>
    </r>
    <r>
      <rPr>
        <sz val="16"/>
        <color rgb="FF0070C0"/>
        <rFont val="Arial"/>
        <family val="2"/>
        <charset val="238"/>
      </rPr>
      <t xml:space="preserve">
</t>
    </r>
    <r>
      <rPr>
        <sz val="16"/>
        <rFont val="Arial"/>
        <family val="2"/>
        <charset val="238"/>
      </rPr>
      <t>Rozhodnutie v zmysle §16a vodného zákona zo dňa 8.1.2021nadobudlo právoplatnosť.
Vydaný Protokol o vykonaní štátnej expertízy č.2/2021 zo dňa  25.1.2021 so znížením nákladov o 2,52%.</t>
    </r>
    <r>
      <rPr>
        <sz val="16"/>
        <color rgb="FF0070C0"/>
        <rFont val="Arial"/>
        <family val="2"/>
        <charset val="238"/>
      </rPr>
      <t xml:space="preserve">
</t>
    </r>
    <r>
      <rPr>
        <sz val="16"/>
        <rFont val="Arial"/>
        <family val="2"/>
        <charset val="238"/>
      </rPr>
      <t>15.3.2021 vydané rozhodnutie MŽP SR v zisťovacom konaní k Oznámeniu o zmene navrhovanej činnosti 8a - zmenu navrhovanej činnosti nie je potrebné posudzovať - nadobudlo právoplatnosť dňa 19.4.2021 bez odvolaní.
26.5.2021 žiadosť o UR na OÚ Nitra - 8.6.2021 doručené Oznámenie o začatí územného konania z OU Nitra 
Územné rozhodnutie zo dňa 9.8.2021 nadobudlo právoplatnosti dňa 7.9.2021 s platnosťou na 5 rokov.</t>
    </r>
    <r>
      <rPr>
        <sz val="16"/>
        <color rgb="FF0070C0"/>
        <rFont val="Arial"/>
        <family val="2"/>
        <charset val="238"/>
      </rPr>
      <t xml:space="preserve">
</t>
    </r>
    <r>
      <rPr>
        <sz val="16"/>
        <rFont val="Arial"/>
        <family val="2"/>
        <charset val="238"/>
      </rPr>
      <t>Stavba nemá finančné krytie.</t>
    </r>
  </si>
  <si>
    <t xml:space="preserve">25.3.2020 prevzatá DSP
MPV pozastavené z dôvodu nezabezpečenia finančného krytia  
Pripravujú sa podklady k podaniu žiadosti na stavebné povolenie. 
R2 Zacharovce - Figa - Spoločné oznámenie 8a bolo predložené na MŽP SR 5.10.2020, dňa 29.1.2021 bolo vydané rozhodnutie v zisťovacom konaní, navrhovaná činnosť sa nebude posudzovať. Rozhodnutie nadobudlo právoplatnosť dňa 5.3.2021                                                                                                                                                                                               </t>
  </si>
  <si>
    <t>zabezpečujú sa podklady pre MPV, 
6.6.2017 vydané rozhodnutie MŽP SR  v zisťovacom konaní o neposudzovaní stavby z hľadiska vplyvov na ŽP. 30.8.2017 vydaný protokol o štatnej expertíze. 
Priprava stavby pozastavená - nie je zabezpečené finančné krytie.</t>
  </si>
  <si>
    <t>Právoplatné ZS EIA s platnosťou do 2.1.2028. 
Pokračovanie procesu prípravy zabezpečením DÚR  je závislé od zabezpečenia finančného krytia.</t>
  </si>
  <si>
    <r>
      <t>ZS EIA právoplatné od 14.1.2020. 
DSZ dodaná 3.9.2020, 8.9.2020 predložená na MDV SR. 
31.8.2020  vydané územné rozhodnutie  - právoplatné od  2.10.2020.
16.11.2020 vydaná štátna expertíza.</t>
    </r>
    <r>
      <rPr>
        <sz val="16"/>
        <color rgb="FF0070C0"/>
        <rFont val="Arial"/>
        <family val="2"/>
        <charset val="238"/>
      </rPr>
      <t xml:space="preserve"> 
Príprava súťažných podkladov na zhotoviteľa stavby formou ŽLTÝ FIDIC. Stavba nemá finančné krytie.</t>
    </r>
  </si>
  <si>
    <r>
      <t>19.12.2019 dodaná DUR. 30.6.2020 dodané Oznámenia 8a.</t>
    </r>
    <r>
      <rPr>
        <sz val="16"/>
        <color rgb="FF0070C0"/>
        <rFont val="Arial"/>
        <family val="2"/>
        <charset val="238"/>
      </rPr>
      <t xml:space="preserve"> 
Podaná žiadosť o územné rozhodnutie 3.12.2021</t>
    </r>
  </si>
  <si>
    <r>
      <t>27.1.2021 sa uskutočnilo rokovanie k prevzatiu objektov D4 od Koncesionára. Koncesionár zabezpečí technickú dokumentáciu objektov D4, ale odovzdá ich až po uzatvorení zmeny na strane verejného obstarávateľa (MDV SR). Zmluva medzi NDS, MDV a Koncesionárom bude podpísaná až po uzavretí zmeny na strane verejného obstarávateľa (MDV SR). Koncesionár predložil  na schválenie dokumentáciu objektov D4 ktoré majú byť dokončené NDS.
9.9.2021 vyhlásené verejné obstarávanie na zhotoviteľa stavebných prác - 18.10.2021 bolo zverejnené korigendum k súťaž. podkladom</t>
    </r>
    <r>
      <rPr>
        <sz val="16"/>
        <color rgb="FF0070C0"/>
        <rFont val="Arial"/>
        <family val="2"/>
        <charset val="238"/>
      </rPr>
      <t xml:space="preserve"> 
14.12.2021 predložené ponuky uchádzačov - aktuálne sa vyhodnocujú ponuky uchádzačov.</t>
    </r>
  </si>
  <si>
    <t>dodaná TŠ, Zámer EIA, Rozsah hodnotenia vydaný 5.1.2017 (doručený 25.1.2017), Správa EIA., Odborný posudok EIA</t>
  </si>
  <si>
    <t>23.8.2019 začali práce na MPV.  
23.12.2019 prebraté DSP, DP. 
Pripravujú sa podklady k podaniu žiadosti na staveb. povolenie.
11.12.2020 vydané Rozhodnutie v zisťovacom konaní so záverom, že sa navrhovaná činnosť nebude posudzovať. 
Dňa 18.10.2021 zverejnená  štúdia realizovateľnosti - pre rozhodnutie ÚHP na výber variantu. Dňa 21.11.2021 UHP zverejnilo rozhodnutie a odporúčilo variant III.C zo štúdie realizovateľnosti. Príprava súťažných púodkladov pre súťaž na zhotoviteľa stavby</t>
  </si>
  <si>
    <t xml:space="preserve">Pozastavené práce na DUR. 11.03.2020 vydané rozhodnutie v zisťovacom konaní o novom posudzovaní - právoplatné od 28.9.2020. 
Prebieha nový proces EIA - 7.1.2021 vydaný rozsah hodnotenia. 
Súťaž. podklady na Správu EIA boli schválené v DMS v 1. kole -  VO pokračuje, zabezpečené finančné krytie. </t>
  </si>
  <si>
    <r>
      <t xml:space="preserve">dodaná ŠtRe, dodaná Správa EIA, dodaná DÚR, vydané ÚR, </t>
    </r>
    <r>
      <rPr>
        <sz val="16"/>
        <color rgb="FF0070C0"/>
        <rFont val="Arial"/>
        <family val="2"/>
        <charset val="238"/>
      </rPr>
      <t>dodané DSP</t>
    </r>
  </si>
  <si>
    <t>V rámci spracovania DSP prebieha proces EIA - 1.12.2021 odoslaná objednávka  spracovateľovi odborného posudku SoH. Dňa 9.12.2021 Zhotoviteľovi odoslaný štatutárny list s výzvou na predloženie návrhu dodatku č.8, ktorý bude obsahovať výlučne práce na dopracovanie DSP I. etapa ( v zmysle rozhodnutia z porady GR č.35).</t>
  </si>
  <si>
    <r>
      <t xml:space="preserve">DUR, DSZ, 8a dodaná 28.1.2021.
4.2.2021 podaná žiadosť o vydanie rozhodnutia podla zákona o vodách 364/2004,
5.3. 2021 doručené rozhodnutie MŽP SR v zisťovacom konaní k Oznámeniu o zmene navrhovanej činnosti 8a - zmenu navrhovanej činnosti nie je potrebné posudzovať.
28.6.2021 – vydaná štátna expertíza č.3/2021
</t>
    </r>
    <r>
      <rPr>
        <sz val="16"/>
        <color rgb="FF0070C0"/>
        <rFont val="Arial"/>
        <family val="2"/>
        <charset val="238"/>
      </rPr>
      <t>Územné rozhodnutie  vydané dňa 24.11.2021, nadobudnutie právoplatnosti dňa 27.12.2021 s platnosťou na 5 rokov.</t>
    </r>
    <r>
      <rPr>
        <sz val="16"/>
        <rFont val="Arial"/>
        <family val="2"/>
        <charset val="238"/>
      </rPr>
      <t xml:space="preserve">
Stavba nemá finančné krytie.</t>
    </r>
  </si>
  <si>
    <t xml:space="preserve">ŠtRe dodaná 22.12.2020, predložená na posúdenie ÚHP - 15.5.2021 vydané hodnotenie UHP s odporúčaním ďalej pripravovať trasu vo variante H
9.6.2021 odoslaná žiadosť na MDV o usmernenie v príprave, v ktorom variante rýchl. cesty pokračovať - 29.6.2021 vydané usmernenie od MDV, v ďalšej príprave R8 pokračovať podľa variantu G
26.11.2021 - rokovanie (Mesto Nitra, VUC, MDV, UHP) ohľadne dalšieho postupu prípravy R8, nová informácia o novom variante "I" </t>
  </si>
  <si>
    <r>
      <t>Aktualizácia DSP (DRS), 8a, DSZ, DP prevzatá 9.3.2020
Stavebné povolenie vydané 11.6.2021, nadobudlo právoplatnosť dňa 14.7.2021
10. 12. 2020 začaté VO na stavebné práce -</t>
    </r>
    <r>
      <rPr>
        <sz val="16"/>
        <color rgb="FF0070C0"/>
        <rFont val="Arial"/>
        <family val="2"/>
        <charset val="238"/>
      </rPr>
      <t xml:space="preserve"> 22.12.2021 podpísaná zmluva so zhotoviteľom, stavenisko odovzdané zhotoviteľovi 27.12.2021.  </t>
    </r>
  </si>
  <si>
    <r>
      <t>41.KT 2020 pracovné stretnutie s MŽP SR k ďalšiemu postupu Oznámenia 8a, kde sa dohodlo, že Oznámenie 8a po DUR NDS predloží na MŽP po zapracovaní výsledkov z projektu dokumentácia následného posúdenia (DNP) stavby.</t>
    </r>
    <r>
      <rPr>
        <sz val="16"/>
        <color rgb="FF0070C0"/>
        <rFont val="Arial"/>
        <family val="2"/>
        <charset val="238"/>
      </rPr>
      <t xml:space="preserve">
</t>
    </r>
    <r>
      <rPr>
        <sz val="16"/>
        <rFont val="Arial"/>
        <family val="2"/>
        <charset val="238"/>
      </rPr>
      <t>15.3.2021 nadobudnutie účinnosti Zmluvy s STU na poskytovanie konzultačnej činnosti pri vypracovaní a IČ pre DNP.
19.5.2021 Vstupné pracovné rokovanie k dokumentácii pre následné posúdenie za účasti expertnej skupiny, DPP a NDS.  22.9.2021 pracovné stretnutie v PREFA Sučany ohľadom možnosti budúceho uloženia rúbaniny z tunelov Korbeľka a Havran za účelom zapracovania do Projektu nakladania s rúbaninou. 
29.10.2021 zaslaný návrh Dodatku č.10 na pripomienkovanie, ktorého predmetom je Monitoring vôd - Aktuálne sa pripomienkujú nové položky dodatku č.10.</t>
    </r>
    <r>
      <rPr>
        <sz val="16"/>
        <color rgb="FF0070C0"/>
        <rFont val="Arial"/>
        <family val="2"/>
        <charset val="238"/>
      </rPr>
      <t xml:space="preserve">
</t>
    </r>
    <r>
      <rPr>
        <sz val="16"/>
        <rFont val="Arial"/>
        <family val="2"/>
        <charset val="238"/>
      </rPr>
      <t xml:space="preserve">10.11.2021 sa konalo piate prac.stretnutie k DNP s odprezentovaním postupu vypracovania projektu. </t>
    </r>
  </si>
  <si>
    <r>
      <t xml:space="preserve">20.5.2021 začaté práce na vypracovaní DSP. Listom zo dňa 16.08.2021 bolo oznámené ukončenie prác na I.etape dIGP. </t>
    </r>
    <r>
      <rPr>
        <sz val="16"/>
        <color rgb="FF0070C0"/>
        <rFont val="Arial"/>
        <family val="2"/>
        <charset val="238"/>
      </rPr>
      <t>Prebieha schvaľovanie dod. č. 5 na MDV SR (skutočne vykonané práce na pIGP a častiach F1, F1.1)</t>
    </r>
    <r>
      <rPr>
        <sz val="16"/>
        <rFont val="Arial"/>
        <family val="2"/>
        <charset val="238"/>
      </rPr>
      <t xml:space="preserve">
26.5.2021 bolo doručené Rozhodnutie vydané v zisťovacom konaní zo dňa 17.5.2021, že zmena navrhovanej činnosti sa bude posudzovať podľa zákona č.24/2006 Z.z.
10.09.2021 bolo pracovné rokovanie k odsúhlaseniu konceptu mostov a križovatiek.
22.10.2021 bolo prevzaté IGP a záverečná správa na pripomienkovanie.</t>
    </r>
    <r>
      <rPr>
        <sz val="16"/>
        <color rgb="FF0070C0"/>
        <rFont val="Arial"/>
        <family val="2"/>
        <charset val="238"/>
      </rPr>
      <t xml:space="preserve">
</t>
    </r>
    <r>
      <rPr>
        <sz val="16"/>
        <rFont val="Arial"/>
        <family val="2"/>
        <charset val="238"/>
      </rPr>
      <t>V súčasnosti za zabezpečuje vypracovanie StRe D3 ZA Brodno - Čadca.</t>
    </r>
  </si>
  <si>
    <r>
      <t xml:space="preserve">dSZ prevzaté 28.9.2021
</t>
    </r>
    <r>
      <rPr>
        <sz val="16"/>
        <color rgb="FF0070C0"/>
        <rFont val="Arial"/>
        <family val="2"/>
        <charset val="238"/>
      </rPr>
      <t>Dod. č. 6, ktorý rieši skutočne vykonané práce časti DSP (F+G) a vylúčenie 8a zo ZoD nadobudol účinnosť 29.12.2021, následne bolo  DSP v súlade so schváleným dodatkom  prevzaté 29.12.2021.</t>
    </r>
    <r>
      <rPr>
        <sz val="16"/>
        <color rgb="FF000000"/>
        <rFont val="Arial"/>
        <family val="2"/>
        <charset val="238"/>
      </rPr>
      <t xml:space="preserve">
Súčasne prebieha  proces EIA  - dňa 28.4.2021 vydané rozhodnutie MŽP SR zo zisťovacieho konania o novom posudzovaní podľa zákona č. 24/2006 Z.z. (nová EIA). Vydaný Rozsah hodnotenia 19.7.2021. Príprava súťaž. podkladov na Správu EIA.</t>
    </r>
    <r>
      <rPr>
        <sz val="16"/>
        <rFont val="Arial"/>
        <family val="2"/>
        <charset val="238"/>
      </rPr>
      <t xml:space="preserve">
V súčasnosti za zabezpečuje vypracovanie ŠtRe D3 Žilina, Brodno - Čadca - zmluva so spracovateľom nadobudla účinnosť 5.10.2021.</t>
    </r>
  </si>
  <si>
    <r>
      <rPr>
        <u/>
        <sz val="16"/>
        <rFont val="Arial"/>
        <family val="2"/>
        <charset val="238"/>
      </rPr>
      <t xml:space="preserve">Ekodukt nad I/11:
</t>
    </r>
    <r>
      <rPr>
        <sz val="16"/>
        <rFont val="Arial"/>
        <family val="2"/>
        <charset val="238"/>
      </rPr>
      <t>31.7.2020 vydané Rozhodnutie o umiestnení stavby, nadobudlo právoplatnosť 16.9.2020. Súťažné podklady na zhotoviteľa schválené na MDV SR 09/2020.</t>
    </r>
    <r>
      <rPr>
        <sz val="16"/>
        <color rgb="FFFF0000"/>
        <rFont val="Arial"/>
        <family val="2"/>
        <charset val="238"/>
      </rPr>
      <t xml:space="preserve">
</t>
    </r>
    <r>
      <rPr>
        <u/>
        <sz val="16"/>
        <rFont val="Arial"/>
        <family val="2"/>
        <charset val="238"/>
      </rPr>
      <t xml:space="preserve">Ekodukt nad ŽSR:
</t>
    </r>
    <r>
      <rPr>
        <sz val="16"/>
        <rFont val="Arial"/>
        <family val="2"/>
        <charset val="238"/>
      </rPr>
      <t>31.5.2019 doručenie súhlasu ŽSR na poskytnutie a použitie všetkých dodaných podkladov pre potreby VO.
30.11.2020 vyhlásené VO na zhotoviteľa stavby podľa žltej knihy FIDIC. 
27.9.2021 bola vyhodnotená súťaž, bol vybraný uchádzač - Po oznámení víťazného uchádzača 10/2021 bola podaná námietka uchádzačom v poradí 2 proti vyhodnoteniu ponúk VO.
19.11.2021 - UVO prerušilo konanie k „námietke k vyhodnoteniu kritérií súťaže“ za účelom zabezpečenia objektívneho vyhodnotenia opodstatnenosti námietky, a to vypracovaním odborného stanoviska.</t>
    </r>
    <r>
      <rPr>
        <sz val="16"/>
        <color rgb="FF0070C0"/>
        <rFont val="Arial"/>
        <family val="2"/>
        <charset val="238"/>
      </rPr>
      <t xml:space="preserve">
17.12.2021 - doručená z UVO informácia o predĺžení lehoty na doručenie odborného stanoviska úradu o ďalších 30 dní.</t>
    </r>
  </si>
  <si>
    <r>
      <t>18.12.2019 dodaná Správa EIA, je spracovaná aj s tzv. dobrovoľným variantom, ktorý nebol určený v Rozsahu hodnotenia. 
20.12.2019 NDS predložila Správu EIA na MŽP SR s požiadavkou o vydanie Záverečného stanoviska EIA.
MŽP SR dňa 12.11.2020 určilo spracovateľa odborného posudku, ktorému sme na základe jeho žiadosti poskytli doplňujúce informácie - 12.7.2021 prevzatý odborný posudok EIA od posudkára
13.7.2021 predložený posudok na MZP - očakávame vydanie Záverečného stanoviska EIA</t>
    </r>
    <r>
      <rPr>
        <sz val="16"/>
        <color rgb="FF0070C0"/>
        <rFont val="Arial"/>
        <family val="2"/>
        <charset val="238"/>
      </rPr>
      <t xml:space="preserve">
</t>
    </r>
    <r>
      <rPr>
        <sz val="16"/>
        <rFont val="Arial"/>
        <family val="2"/>
        <charset val="238"/>
      </rPr>
      <t>8.9.2021 - MŽP oznámilo predĺženie lehoty na vyjadrenie sa k podkladom rozhodnutia</t>
    </r>
    <r>
      <rPr>
        <sz val="16"/>
        <color rgb="FF0070C0"/>
        <rFont val="Arial"/>
        <family val="2"/>
        <charset val="238"/>
      </rPr>
      <t xml:space="preserve">, </t>
    </r>
    <r>
      <rPr>
        <sz val="16"/>
        <rFont val="Arial"/>
        <family val="2"/>
        <charset val="238"/>
      </rPr>
      <t>čo spôsobí posun termínu vydania Záverečného stanoviska EIA a tiež ďalších termínov.</t>
    </r>
  </si>
  <si>
    <r>
      <t xml:space="preserve">11.12.2018 dodaná DP.
2.7.2019 podaná žiadosť o vydanie stavebného povolenia, následné bol podaný rozklad zo strany vlastníka pozemku Ing. O. Drotára, ktorý bol rozhodnutím ministra č.152/2020 zamietnutý a staveb. povolenie nadobudlo právoplatnosť 30.10.2020.                      
20.12.2018 vyhlásené VO na zhotoviteľa stavby - </t>
    </r>
    <r>
      <rPr>
        <sz val="16"/>
        <color rgb="FF0070C0"/>
        <rFont val="Arial"/>
        <family val="2"/>
        <charset val="238"/>
      </rPr>
      <t>rozhodnutím 20.12.2021 ÚVO nariadil zrušiť súťaž pred podpisom zmluvy. NDS proti rozhodnutiu podala odvolanie na Radu ÚVO.</t>
    </r>
  </si>
  <si>
    <t>30.10.2020 Právoplatné stavebné povolenie v rámci stavby R2 Šaca - Košické Olšany                                         
11/2020 - Predstavenstvo NDS neschválilo súťažné podklady na súťaž na zhotoviteľa stavby – súťažné podklady sa prepracovávajú. 
04/2021 - nesúhlasné stanovisko ÚHP - doporučuje nerealizovať projekt výstavby SSÚR Šebastovce</t>
  </si>
  <si>
    <t xml:space="preserve">23.8.2019 dodaný koncept aktualizácie CBA. 
27.8.2019 bolo na základe uznesenia Vlády SR č. 410/2019 rozhodnuté o pokračovaní prípravy a realizácie stavby v plnom profile. 
20.11.2020 dodaná komplet DP 
8/2021 vydané hodnotenie UHP. Suťažné podklady schválené v DMS aj v predstavenstve. MDV zabezpečuje finančné krytie. </t>
  </si>
  <si>
    <r>
      <t>5.2.2021 bola podpísaná zmluva na vypracovanie DSP. Dňa 19.11.2021 zo strany NDS odoslaný list  zhotoviteľovi  DSP (DPP) s usmernením v pokračovaní v prácach v zmysle uzatvorenej zmluvy.</t>
    </r>
    <r>
      <rPr>
        <sz val="16"/>
        <color rgb="FF0070C0"/>
        <rFont val="Arial"/>
        <family val="2"/>
        <charset val="238"/>
      </rPr>
      <t xml:space="preserve"> Koncom roka 2021 bol na základe aktuálnych skutočností detailne prerokovaný nový HMG, na základe ktorého zhotoviteľ pripravuje návrh Dodatku č.1, ktorý bude v najbližších dňoch zasielať na NDS na pripomienkovanie.   </t>
    </r>
  </si>
  <si>
    <r>
      <t xml:space="preserve">5.2.2021 bola podpísaná zmluva na vypracovanie DSP. Dňa 19.11.2021 zo strany NDS odoslaný list  zhotoviteľovi  DSP (DPP) s usmernením v pokračovaní v prácach v zmysle uzatvorenej zmluvy. </t>
    </r>
    <r>
      <rPr>
        <sz val="16"/>
        <color rgb="FF0070C0"/>
        <rFont val="Arial"/>
        <family val="2"/>
        <charset val="238"/>
      </rPr>
      <t xml:space="preserve">Koncom roka 2021 bol na základe aktuálnych skutočností detailne prerokovaný nový HMG, na základe ktorého zhotoviteľ pripravuje návrh Dodatku č.1, ktorý bude v najbližších dňoch zasielať na NDS na pripomienkovanie.   </t>
    </r>
  </si>
  <si>
    <r>
      <t>3.9.2020 dodaná DUR, DSZ, 8a.</t>
    </r>
    <r>
      <rPr>
        <sz val="16"/>
        <color rgb="FF0070C0"/>
        <rFont val="Arial"/>
        <family val="2"/>
        <charset val="238"/>
      </rPr>
      <t xml:space="preserve">
</t>
    </r>
    <r>
      <rPr>
        <sz val="16"/>
        <rFont val="Arial"/>
        <family val="2"/>
        <charset val="238"/>
      </rPr>
      <t>Rozhodnutie v zmysle §16a vodného zákona zo dňa 4.3.2021 nadobudlo právoplatnosť.
Vydaný Protokol o vykonaní štátnej expertízy č.1/2021 zo dňa 11.1.2021 so znížením nákladov o 3,66%.</t>
    </r>
    <r>
      <rPr>
        <sz val="16"/>
        <color rgb="FF0070C0"/>
        <rFont val="Arial"/>
        <family val="2"/>
        <charset val="238"/>
      </rPr>
      <t xml:space="preserve">
</t>
    </r>
    <r>
      <rPr>
        <sz val="16"/>
        <rFont val="Arial"/>
        <family val="2"/>
        <charset val="238"/>
      </rPr>
      <t xml:space="preserve">MŽP SR vydalo 15.3.2021 rozhodnutie v zisťovacom konaní k Oznámeniu o zmene navrhovanej činnosti 8a , zmenu navrhovanej činnosti nie je potrebné posudzovať - nadobudlo právoplatnosť dňa 19.4.2021 bez odvolaní. 
16.6.2021 bola na OÚ Trnava, podaná žiadosť o vydanie UR - 8.7.2021 doručené Oznámenie o začatí územného konania - Okresný úrad Trnava, odbor výstavby a bytovej politiky prerušil územné konanie, nakoľko útvar vedúceho hygienika MDV SR nevydal stanovisko k územnému konaniu. Na základe podnetu NDS, OU Trnava, odbor výstavby a bytovej politiky požiadal útvar vedúceho hygienika MDV SR o vydanie predmetného stanoviska, Utvar ved.hygienika oznámil OU Trnava, že záväzné stanovisko nevydá, nakoľko ho už vydal RUVZ Nitra. </t>
    </r>
    <r>
      <rPr>
        <sz val="16"/>
        <color rgb="FF0070C0"/>
        <rFont val="Arial"/>
        <family val="2"/>
        <charset val="238"/>
      </rPr>
      <t xml:space="preserve">OU Trnava 12/2021 oznámil, že vyzve RUVZ Nitra o späťvzatie stanoviska.
</t>
    </r>
    <r>
      <rPr>
        <sz val="16"/>
        <rFont val="Arial"/>
        <family val="2"/>
        <charset val="238"/>
      </rPr>
      <t>Stavba nemá finančné krytie.</t>
    </r>
  </si>
  <si>
    <r>
      <t xml:space="preserve">príprava obchvatu Krupiny bude pokračovať ako cesta I. triedy.  
11.9.2020 vydané rozhodnutie MŽP SR v zisťovacom konaní, nadobudlo právoplatnosť dňa 5.3.2021.
3.9.2021 vydané ÚR. Právoplatné ÚR 5.10.2021
</t>
    </r>
    <r>
      <rPr>
        <sz val="16"/>
        <color rgb="FF0070C0"/>
        <rFont val="Arial"/>
        <family val="2"/>
        <charset val="238"/>
      </rPr>
      <t>Dodaná DSP 15.12.2021.</t>
    </r>
  </si>
  <si>
    <r>
      <t xml:space="preserve">13.12.2018 podpísaná ZoD s fy. Amberg na aktualizáciu DUR, DSZ, 8a, DSP, DP, 8a, KD, AD.  
18.6.2021 dodaná kompletná DUR; 
30.6.2021 prevzaté Oznámenie o zmene - 8a, následne 7.7.2021 predložené na MŽP - prebieha konanie.
</t>
    </r>
    <r>
      <rPr>
        <sz val="16"/>
        <color rgb="FF0070C0"/>
        <rFont val="Arial"/>
        <family val="2"/>
        <charset val="238"/>
      </rPr>
      <t>31.12.2021 dodaná pracovná verzia Správy o posúdení vplyvu bezpečnosti pozem. komunikácie - následne zaslaná projektantovi DÚR na vyjadrenie;</t>
    </r>
  </si>
  <si>
    <t>Finalizujú sa súťažné podklady na prepracovanie DSP,  DP,  DSZ, Oznámenie o zmene 8a, AD a KD, vrátane stacionárnych váh, líniového dopravného značenia, zapracovania státia na CNG a iné.
Vyhlásenie VO odsunuté na 07/2024, stavba nemá finančné krytie a čaká sa na ukončenie pôvodnej zmluvy na projekt a prenos autorských práv. 
Stavba nemá finančné krytie</t>
  </si>
  <si>
    <t>15.11.2019 predložené na odbor VO prepracované súťažné podklady na DUR, DSP,DP,KD,AD  (tak, aby bolo možné obstarať zhotoviteľa stavebnej časti červeným Fidicom a technológiu žltým Fidicom v rámci jednej zmluvy o dielo). 
Na základe stanovenia investičných priorít NDS je plán vyhlásenia VO na spracovateľa DUR, DSP,DP,KD,AD v 2. Q 2023.</t>
  </si>
  <si>
    <r>
      <rPr>
        <sz val="16"/>
        <color rgb="FF0070C0"/>
        <rFont val="Arial"/>
        <family val="2"/>
        <charset val="238"/>
      </rPr>
      <t xml:space="preserve">5.1.2022 bolo vyhlásené VO na multimodálnu štúdiu realizovateľnosti, v úseku D1 Bidovce - št. hr. SR/UA, </t>
    </r>
    <r>
      <rPr>
        <sz val="16"/>
        <rFont val="Arial"/>
        <family val="2"/>
        <charset val="238"/>
      </rPr>
      <t>ktorá má identifikovať všetky dopravné problémy v danom koridore cesty I/19 a navrhnuť ich riešenie. Po vyhodnotení študie bude určený ďalší postup pripravy daných úsekov D1.</t>
    </r>
  </si>
  <si>
    <r>
      <t xml:space="preserve">5.9.2019 vydané územné rozhodnutie - podané odvolanie voči územnému rozhodnutiu - MDV SR rozhodlo o zrušení ÚR. OÚ BB vyzval NDS na doplnenie riešenia prístupovej cesty k areálu EUROMOTOR.
28.7.2020 - podané doplnené podanie k územnému konaniu - OÚ BB zastavil územné konanie z dôvodu nesúhlasu od SPP. 
</t>
    </r>
    <r>
      <rPr>
        <sz val="16"/>
        <color rgb="FF0070C0"/>
        <rFont val="Arial"/>
        <family val="2"/>
        <charset val="238"/>
      </rPr>
      <t xml:space="preserve">16.12.2021 NDS požiadala o nové ÚR pre križovatku Kremnička - vpravo. </t>
    </r>
  </si>
  <si>
    <t>Pripomienkovanie  DSP. Dodatok č.1  (zmena technického riešenia odpočívadla a súvisiacich objektov, dočasného napojenia,domeranie územia, primerané posúdenie a zmena DSZ a DzÚR) schválený  Rozhodnutím  Predstavenstva NDS č.51/2021 je v procese podpisu (čaká sa na vyjadrenie MDV SR). V riešení dodatok č.2.</t>
  </si>
  <si>
    <t>24.7.2020 bol prevzatý čistopis DÚR, DSZ
21.9.2020 bol prevzatý čistopis 8a 
25.9.2020 bola podaná žiadosť o vydanie odborného stanoviska VÚVH 
11.6.2021 bolo podané Oznámenie 8a na MŽP - 25.11.2021 právoplatné rozhodnutie 8a 
Zabezpečovanie stanovísk k ÚR.</t>
  </si>
  <si>
    <t xml:space="preserve">Ukončené VO na Zámer EIA - ZoD podpísaná a účinná 15.12.2021. </t>
  </si>
  <si>
    <t>11.12.2021 bol na MŽP zaslaný Zámer EIA ( na celý úsek R3 Oravský Podzámok- križovatka D1). 17.12.2021 sa začalo  správne konanie vo veci posudzovania predpokladaných vplyvov navrhovanej činnosti na ŽP.</t>
  </si>
  <si>
    <t>18.11.2020 začaté VO na spracovateľa TP-DÚR, Zámer, SoH, DUR, DSZ -  bolo zrušené. 
Opätovné spustenie VO sa bude plánovať až po zabezpečení finančného krytia a v závislosti od zabezpečenia koridorovej štúdie Severojužného prepojenia v gescii MDV SR (R1/R3).</t>
  </si>
  <si>
    <t>14.12.2018 dodaná DÚR, priprava podkladov na podanie žiadosti o vydanie ÚR; 
Prebieha primárne posúdenie vplyvu stavby na vody, následne bude podaná 8a na MŽP a následne žiadosť o územné rozhodnutie.</t>
  </si>
  <si>
    <t>14.12.2018 dodaná DÚR, priprava podkladov na podanie žiadosti o vydanie ÚR;
Prebieha primárne posúdenie vplyvu stavby na vody, následne bude podaná 8a na MŽP a následne žiadosť o územné rozhodnutie.</t>
  </si>
  <si>
    <t xml:space="preserve"> 21.12.2020 dodaná komplet DSP/DRS.
Prebieha MPV a priprava podkladov pre podanie žiadosti o stavebné povolenie.</t>
  </si>
  <si>
    <r>
      <rPr>
        <sz val="16"/>
        <rFont val="Arial"/>
        <family val="2"/>
        <charset val="238"/>
      </rPr>
      <t xml:space="preserve">Príprava R6 bola vyradená z priorít, na základe toho nebolo možné zabezpečiť potvrdenie finančného krytia pre pokračovanie procesu EIA (zabezpečenie Správy EIA). </t>
    </r>
    <r>
      <rPr>
        <sz val="16"/>
        <color rgb="FF0070C0"/>
        <rFont val="Arial"/>
        <family val="2"/>
        <charset val="238"/>
      </rPr>
      <t xml:space="preserve">NDS preto požiadala MŽP o späťvzatie Zámeru EIA a MŽP listom zo dňa 20.12.2021 žiadosti vyhovelo a proces EIA zastavilo. V závislosti na finančnom krytí sa plánuje verejná súťaž na nový proces EIA, v súčasnosti prebieha príprava súťažnýh podkladov. </t>
    </r>
  </si>
  <si>
    <t>Aktualizácia hlukovej štúdie (30500) v 07/2019. 
Pripravujú sa súťažné podklady na VO na spracovateľa DSZ, DSP v podrobnosti DRS, 8a, DP, AD, KD. 
Stavba nezahŕňa opravu mosta (vypustená na základe rozhodnutia prevádzkového úseku v 07/2021)</t>
  </si>
  <si>
    <t>právoplatné UR, dodané DSP (DRS), 8a, DSZ, DP, vydaný protokol o vykonaní ŠtEx, právoplatné stavebné povolenie 14.7.2021</t>
  </si>
  <si>
    <t>Dňa 5.11.2020 bolo doručené usmernenie MDV SR k ďalšej príprave stavby
29.6.2021 MŽ SR vydalo rozhodnutie v zisťovacom konaní, že stavba sa nebude posudzovať podľa zákona 24/2006 Z. z. - voči rozhodnutiu bol podaný rozklad. V 09/2021 odstúpený spis s odovlaním na rozkladovú komisiu, predpoklad vydanie rozhodnutia 03/2022.
Stavba nemá finančné krytie.</t>
  </si>
  <si>
    <t>Vydané 3 stavebné povolenia, ktoré nadobudli právoplatnosť v 12/2021.
Zhotoviteľ zapracováva pripomienky NDS k DP.</t>
  </si>
  <si>
    <t>14.12.2018 dodaná DÚR, 
14.10.2021 podaná žiadosť o územné rozhodnutie</t>
  </si>
  <si>
    <t>zodpovednosť</t>
  </si>
  <si>
    <t>31.6.2022</t>
  </si>
  <si>
    <t>21.1.2022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</si>
</sst>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00\ _€_-;\-* #,##0.00\ _€_-;_-* \-??\ _€_-;_-@_-"/>
    <numFmt numFmtId="165" formatCode="[$-41B]d/m/yyyy"/>
    <numFmt numFmtId="166" formatCode="mmmm\ yyyy"/>
    <numFmt numFmtId="167" formatCode="[$-41B]mmmm\ yy;@"/>
    <numFmt numFmtId="168" formatCode="[$-41B]0.00"/>
    <numFmt numFmtId="169" formatCode="m\.d\.yyyy"/>
    <numFmt numFmtId="170" formatCode="[$-41B]d\.m\.yyyy"/>
    <numFmt numFmtId="171" formatCode="\ #,##0.00&quot;    &quot;;\-#,##0.00&quot;    &quot;;&quot; -&quot;#&quot;    &quot;;\ @\ "/>
    <numFmt numFmtId="172" formatCode="mm\/yyyy"/>
  </numFmts>
  <fonts count="31" x14ac:knownFonts="1">
    <font>
      <sz val="11"/>
      <color rgb="FF000000"/>
      <name val="Calibri"/>
      <family val="2"/>
      <charset val="238"/>
    </font>
    <font>
      <sz val="10"/>
      <name val="Arial"/>
      <family val="2"/>
      <charset val="238"/>
    </font>
    <font>
      <sz val="16"/>
      <name val="Calibri"/>
      <family val="2"/>
      <charset val="238"/>
    </font>
    <font>
      <sz val="16"/>
      <name val="Arial"/>
      <family val="2"/>
      <charset val="238"/>
    </font>
    <font>
      <b/>
      <sz val="16"/>
      <name val="Arial"/>
      <family val="2"/>
      <charset val="238"/>
    </font>
    <font>
      <b/>
      <sz val="16"/>
      <name val="Calibri"/>
      <family val="2"/>
      <charset val="238"/>
    </font>
    <font>
      <sz val="16"/>
      <color rgb="FFFF0000"/>
      <name val="Arial"/>
      <family val="2"/>
      <charset val="238"/>
    </font>
    <font>
      <b/>
      <i/>
      <sz val="16"/>
      <name val="Arial"/>
      <family val="2"/>
      <charset val="238"/>
    </font>
    <font>
      <b/>
      <i/>
      <sz val="18"/>
      <name val="Arial"/>
      <family val="2"/>
      <charset val="238"/>
    </font>
    <font>
      <b/>
      <i/>
      <sz val="18"/>
      <color rgb="FF0070C0"/>
      <name val="Arial"/>
      <family val="2"/>
      <charset val="238"/>
    </font>
    <font>
      <b/>
      <i/>
      <sz val="16"/>
      <color rgb="FFFF0000"/>
      <name val="Arial"/>
      <family val="2"/>
      <charset val="238"/>
    </font>
    <font>
      <i/>
      <sz val="16"/>
      <color rgb="FFFF0000"/>
      <name val="Arial"/>
      <family val="2"/>
      <charset val="238"/>
    </font>
    <font>
      <sz val="16"/>
      <color rgb="FF0070C0"/>
      <name val="Arial"/>
      <family val="2"/>
      <charset val="238"/>
    </font>
    <font>
      <sz val="16"/>
      <color rgb="FF2F75B5"/>
      <name val="Arial"/>
      <family val="2"/>
      <charset val="238"/>
    </font>
    <font>
      <sz val="16"/>
      <color rgb="FF000000"/>
      <name val="Arial"/>
      <family val="2"/>
      <charset val="238"/>
    </font>
    <font>
      <b/>
      <sz val="16"/>
      <color rgb="FF000000"/>
      <name val="Arial"/>
      <family val="2"/>
      <charset val="238"/>
    </font>
    <font>
      <sz val="16"/>
      <color rgb="FF000000"/>
      <name val="Calibri"/>
      <family val="2"/>
      <charset val="238"/>
    </font>
    <font>
      <u/>
      <sz val="16"/>
      <name val="Arial"/>
      <family val="2"/>
      <charset val="238"/>
    </font>
    <font>
      <i/>
      <sz val="16"/>
      <name val="Arial"/>
      <family val="2"/>
      <charset val="238"/>
    </font>
    <font>
      <sz val="11"/>
      <color rgb="FF000000"/>
      <name val="Calibri"/>
      <family val="2"/>
      <charset val="238"/>
    </font>
    <font>
      <sz val="11"/>
      <name val="Calibri"/>
      <family val="2"/>
      <charset val="238"/>
    </font>
    <font>
      <sz val="9"/>
      <color indexed="81"/>
      <name val="Segoe UI"/>
      <family val="2"/>
      <charset val="238"/>
    </font>
    <font>
      <b/>
      <sz val="9"/>
      <color indexed="81"/>
      <name val="Segoe UI"/>
      <family val="2"/>
      <charset val="238"/>
    </font>
    <font>
      <sz val="16"/>
      <color theme="1"/>
      <name val="Arial"/>
      <family val="2"/>
      <charset val="238"/>
    </font>
    <font>
      <sz val="16"/>
      <color rgb="FFFF0000"/>
      <name val="Calibri"/>
      <family val="2"/>
      <charset val="238"/>
    </font>
    <font>
      <sz val="11"/>
      <color rgb="FFFF0000"/>
      <name val="Calibri"/>
      <family val="2"/>
      <charset val="238"/>
    </font>
    <font>
      <sz val="16"/>
      <color rgb="FFFF0000"/>
      <name val="Arial"/>
      <family val="2"/>
      <charset val="238"/>
    </font>
    <font>
      <b/>
      <sz val="16"/>
      <color rgb="FFFF0000"/>
      <name val="Arial"/>
      <family val="2"/>
      <charset val="238"/>
    </font>
    <font>
      <sz val="26"/>
      <name val="Symbol"/>
      <family val="1"/>
      <charset val="2"/>
    </font>
    <font>
      <sz val="16"/>
      <color theme="8" tint="-0.499984740745262"/>
      <name val="Arial"/>
      <family val="2"/>
      <charset val="238"/>
    </font>
    <font>
      <sz val="16"/>
      <color theme="1"/>
      <name val="Calibri"/>
      <family val="2"/>
      <charset val="238"/>
    </font>
  </fonts>
  <fills count="8">
    <fill>
      <patternFill patternType="none"/>
    </fill>
    <fill>
      <patternFill patternType="gray125"/>
    </fill>
    <fill>
      <patternFill patternType="solid">
        <fgColor rgb="FF99CCFF"/>
        <bgColor rgb="FFC9C9C9"/>
      </patternFill>
    </fill>
    <fill>
      <patternFill patternType="solid">
        <fgColor rgb="FFC5E0B4"/>
        <bgColor rgb="FFD0CECE"/>
      </patternFill>
    </fill>
    <fill>
      <patternFill patternType="solid">
        <fgColor rgb="FFD0CECE"/>
        <bgColor rgb="FFC9C9C9"/>
      </patternFill>
    </fill>
    <fill>
      <patternFill patternType="solid">
        <fgColor rgb="FFF2F2F2"/>
        <bgColor rgb="FFFFFFFF"/>
      </patternFill>
    </fill>
    <fill>
      <patternFill patternType="solid">
        <fgColor rgb="FFFFFFFF"/>
        <bgColor rgb="FFF2F2F2"/>
      </patternFill>
    </fill>
    <fill>
      <patternFill patternType="solid">
        <fgColor theme="9" tint="0.59999389629810485"/>
        <bgColor indexed="64"/>
      </patternFill>
    </fill>
  </fills>
  <borders count="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54">
    <xf numFmtId="0" fontId="0" fillId="0" borderId="0"/>
    <xf numFmtId="164" fontId="19" fillId="0" borderId="0" applyBorder="0" applyProtection="0"/>
    <xf numFmtId="0" fontId="19" fillId="0" borderId="0"/>
    <xf numFmtId="0" fontId="1" fillId="0" borderId="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164" fontId="19" fillId="0" borderId="0" applyBorder="0" applyProtection="0"/>
    <xf numFmtId="0" fontId="1" fillId="2" borderId="0" applyFont="0" applyBorder="0" applyAlignment="0" applyProtection="0"/>
    <xf numFmtId="0" fontId="19" fillId="0" borderId="0"/>
    <xf numFmtId="171" fontId="19" fillId="0" borderId="0"/>
  </cellStyleXfs>
  <cellXfs count="192">
    <xf numFmtId="0" fontId="0" fillId="0" borderId="0" xfId="0"/>
    <xf numFmtId="0" fontId="2" fillId="0" borderId="0" xfId="0" applyFont="1" applyAlignment="1" applyProtection="1">
      <alignment horizontal="center" vertical="center"/>
    </xf>
    <xf numFmtId="0" fontId="2" fillId="0" borderId="0" xfId="0" applyFont="1" applyProtection="1"/>
    <xf numFmtId="0" fontId="2" fillId="0" borderId="0" xfId="0" applyFont="1" applyAlignment="1" applyProtection="1">
      <alignment wrapText="1"/>
    </xf>
    <xf numFmtId="0" fontId="3" fillId="0" borderId="0" xfId="0" applyFont="1" applyAlignment="1" applyProtection="1">
      <alignment horizontal="center" wrapText="1"/>
    </xf>
    <xf numFmtId="0" fontId="3" fillId="0" borderId="0" xfId="0" applyFont="1" applyAlignment="1" applyProtection="1">
      <alignment wrapText="1"/>
    </xf>
    <xf numFmtId="0" fontId="5" fillId="0" borderId="0" xfId="0" applyFont="1" applyProtection="1"/>
    <xf numFmtId="0" fontId="2" fillId="0" borderId="0" xfId="0" applyFont="1" applyProtection="1">
      <protection locked="0"/>
    </xf>
    <xf numFmtId="0" fontId="7" fillId="0" borderId="0" xfId="0" applyFont="1" applyBorder="1" applyAlignment="1" applyProtection="1">
      <alignment vertical="center"/>
    </xf>
    <xf numFmtId="0" fontId="7" fillId="0" borderId="0" xfId="0" applyFont="1" applyBorder="1" applyAlignment="1" applyProtection="1">
      <alignment horizontal="center" vertical="center"/>
    </xf>
    <xf numFmtId="0" fontId="8" fillId="0" borderId="0" xfId="0" applyFont="1" applyBorder="1" applyAlignment="1" applyProtection="1">
      <alignment horizontal="right" vertical="center"/>
    </xf>
    <xf numFmtId="0" fontId="7" fillId="0" borderId="0" xfId="0" applyFont="1" applyBorder="1" applyAlignment="1" applyProtection="1">
      <alignment horizontal="right" vertical="center"/>
    </xf>
    <xf numFmtId="0" fontId="7" fillId="0" borderId="0" xfId="0" applyFont="1" applyBorder="1" applyAlignment="1" applyProtection="1">
      <alignment vertical="center"/>
      <protection locked="0"/>
    </xf>
    <xf numFmtId="0" fontId="7" fillId="3" borderId="1" xfId="0" applyFont="1" applyFill="1" applyBorder="1" applyAlignment="1" applyProtection="1">
      <alignment vertical="center"/>
    </xf>
    <xf numFmtId="0" fontId="7" fillId="0" borderId="1" xfId="0" applyFont="1" applyBorder="1" applyAlignment="1" applyProtection="1">
      <alignment horizontal="center" vertical="center"/>
    </xf>
    <xf numFmtId="0" fontId="10" fillId="0" borderId="1" xfId="0" applyFont="1" applyBorder="1" applyAlignment="1" applyProtection="1">
      <alignment horizontal="left" vertical="center"/>
    </xf>
    <xf numFmtId="0" fontId="7" fillId="0" borderId="1" xfId="0" applyFont="1" applyBorder="1" applyAlignment="1" applyProtection="1">
      <alignment horizontal="left" vertical="center"/>
    </xf>
    <xf numFmtId="0" fontId="7" fillId="0" borderId="0" xfId="0"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2" fontId="3" fillId="0" borderId="2" xfId="0" applyNumberFormat="1" applyFont="1" applyBorder="1" applyAlignment="1" applyProtection="1">
      <alignment horizontal="center" vertical="center" wrapText="1"/>
    </xf>
    <xf numFmtId="166" fontId="4" fillId="0" borderId="2" xfId="0" applyNumberFormat="1" applyFont="1" applyBorder="1" applyAlignment="1" applyProtection="1">
      <alignment horizontal="center" vertical="center"/>
    </xf>
    <xf numFmtId="0" fontId="3" fillId="0" borderId="2" xfId="0" applyFont="1" applyBorder="1" applyAlignment="1" applyProtection="1">
      <alignment vertical="center" wrapText="1"/>
      <protection locked="0"/>
    </xf>
    <xf numFmtId="2" fontId="6" fillId="0" borderId="2" xfId="0" applyNumberFormat="1" applyFont="1" applyBorder="1" applyAlignment="1" applyProtection="1">
      <alignment horizontal="center" vertical="center" wrapText="1"/>
    </xf>
    <xf numFmtId="0" fontId="3" fillId="6" borderId="2" xfId="0" applyFont="1" applyFill="1" applyBorder="1" applyAlignment="1" applyProtection="1">
      <alignment horizontal="center" vertical="center"/>
    </xf>
    <xf numFmtId="2" fontId="3" fillId="6" borderId="2" xfId="0" applyNumberFormat="1" applyFont="1" applyFill="1" applyBorder="1" applyAlignment="1" applyProtection="1">
      <alignment horizontal="center" vertical="center" wrapText="1"/>
    </xf>
    <xf numFmtId="167" fontId="3" fillId="6" borderId="2" xfId="0" applyNumberFormat="1" applyFont="1" applyFill="1" applyBorder="1" applyAlignment="1" applyProtection="1">
      <alignment horizontal="center" vertical="center" wrapText="1"/>
    </xf>
    <xf numFmtId="0" fontId="3" fillId="6" borderId="2" xfId="0" applyFont="1" applyFill="1" applyBorder="1" applyAlignment="1" applyProtection="1">
      <alignment vertical="center" wrapText="1"/>
      <protection locked="0"/>
    </xf>
    <xf numFmtId="0" fontId="2" fillId="6" borderId="0" xfId="0" applyFont="1" applyFill="1" applyAlignment="1" applyProtection="1">
      <protection locked="0"/>
    </xf>
    <xf numFmtId="0" fontId="14" fillId="0" borderId="2" xfId="52" applyFont="1" applyBorder="1" applyAlignment="1" applyProtection="1">
      <alignment horizontal="center" vertical="center"/>
    </xf>
    <xf numFmtId="0" fontId="15" fillId="5" borderId="2" xfId="52" applyFont="1" applyFill="1" applyBorder="1" applyAlignment="1" applyProtection="1">
      <alignment horizontal="center" vertical="center"/>
    </xf>
    <xf numFmtId="0" fontId="15" fillId="5" borderId="2" xfId="52" applyFont="1" applyFill="1" applyBorder="1" applyAlignment="1" applyProtection="1">
      <alignment horizontal="left" vertical="center" wrapText="1"/>
    </xf>
    <xf numFmtId="168" fontId="14" fillId="0" borderId="2" xfId="52" applyNumberFormat="1" applyFont="1" applyBorder="1" applyAlignment="1" applyProtection="1">
      <alignment horizontal="center" vertical="center" wrapText="1"/>
    </xf>
    <xf numFmtId="0" fontId="16" fillId="0" borderId="2" xfId="52" applyFont="1" applyBorder="1" applyAlignment="1" applyProtection="1">
      <alignment horizontal="center" vertical="center"/>
    </xf>
    <xf numFmtId="169" fontId="14" fillId="0" borderId="2" xfId="52" applyNumberFormat="1" applyFont="1" applyBorder="1" applyAlignment="1" applyProtection="1">
      <alignment horizontal="center" vertical="center" wrapText="1"/>
    </xf>
    <xf numFmtId="0" fontId="14" fillId="0" borderId="2" xfId="52" applyFont="1" applyBorder="1" applyAlignment="1" applyProtection="1">
      <alignment vertical="center" wrapText="1"/>
      <protection locked="0"/>
    </xf>
    <xf numFmtId="0" fontId="16" fillId="0" borderId="0" xfId="52" applyFont="1" applyProtection="1">
      <protection locked="0"/>
    </xf>
    <xf numFmtId="0" fontId="16" fillId="0" borderId="0" xfId="52" applyFont="1" applyAlignment="1" applyProtection="1">
      <protection locked="0"/>
    </xf>
    <xf numFmtId="0" fontId="14" fillId="0" borderId="2" xfId="52" applyFont="1" applyBorder="1" applyAlignment="1" applyProtection="1">
      <alignment horizontal="center" vertical="center" wrapText="1"/>
    </xf>
    <xf numFmtId="0" fontId="16" fillId="0" borderId="0" xfId="52" applyFont="1" applyAlignment="1" applyProtection="1">
      <alignment vertical="center"/>
      <protection locked="0"/>
    </xf>
    <xf numFmtId="165" fontId="3" fillId="6" borderId="2" xfId="0" applyNumberFormat="1" applyFont="1" applyFill="1" applyBorder="1" applyAlignment="1" applyProtection="1">
      <alignment horizontal="center" vertical="center" wrapText="1"/>
    </xf>
    <xf numFmtId="0" fontId="17" fillId="0" borderId="2" xfId="0" applyFont="1" applyBorder="1" applyAlignment="1" applyProtection="1">
      <alignment vertical="center" wrapText="1"/>
      <protection locked="0"/>
    </xf>
    <xf numFmtId="0" fontId="3" fillId="0" borderId="2" xfId="0" applyFont="1" applyBorder="1" applyAlignment="1" applyProtection="1">
      <alignment vertical="center"/>
      <protection locked="0"/>
    </xf>
    <xf numFmtId="0" fontId="14" fillId="0" borderId="2" xfId="0" applyFont="1" applyBorder="1" applyAlignment="1" applyProtection="1">
      <alignment vertical="center" wrapText="1"/>
      <protection locked="0"/>
    </xf>
    <xf numFmtId="0" fontId="4" fillId="0" borderId="0" xfId="0" applyFont="1" applyBorder="1" applyAlignment="1" applyProtection="1">
      <alignment horizontal="center" vertical="center"/>
    </xf>
    <xf numFmtId="0" fontId="4" fillId="0" borderId="0" xfId="0" applyFont="1" applyBorder="1" applyAlignment="1" applyProtection="1">
      <alignment horizontal="left" vertical="center" wrapText="1"/>
    </xf>
    <xf numFmtId="2" fontId="4" fillId="0" borderId="0" xfId="0" applyNumberFormat="1"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165" fontId="4" fillId="0" borderId="0" xfId="0" applyNumberFormat="1" applyFont="1" applyBorder="1" applyAlignment="1" applyProtection="1">
      <alignment horizontal="center" vertical="center" wrapText="1"/>
    </xf>
    <xf numFmtId="165" fontId="4" fillId="0" borderId="0" xfId="0" applyNumberFormat="1" applyFont="1" applyBorder="1" applyAlignment="1" applyProtection="1">
      <alignment vertical="center"/>
    </xf>
    <xf numFmtId="165" fontId="4" fillId="0" borderId="0" xfId="0" applyNumberFormat="1" applyFont="1" applyBorder="1" applyAlignment="1" applyProtection="1">
      <alignment vertical="center"/>
      <protection locked="0"/>
    </xf>
    <xf numFmtId="165" fontId="3" fillId="0" borderId="0" xfId="0" applyNumberFormat="1" applyFont="1" applyBorder="1" applyAlignment="1" applyProtection="1">
      <alignment vertical="center"/>
      <protection locked="0"/>
    </xf>
    <xf numFmtId="0" fontId="5" fillId="0" borderId="0" xfId="0" applyFont="1" applyProtection="1">
      <protection locked="0"/>
    </xf>
    <xf numFmtId="0" fontId="4" fillId="5" borderId="2" xfId="0" applyFont="1" applyFill="1" applyBorder="1" applyAlignment="1" applyProtection="1">
      <alignment horizontal="center" vertical="center"/>
    </xf>
    <xf numFmtId="0" fontId="4" fillId="5" borderId="2" xfId="0" applyFont="1" applyFill="1" applyBorder="1" applyAlignment="1" applyProtection="1">
      <alignment horizontal="left" vertical="center"/>
    </xf>
    <xf numFmtId="2" fontId="3" fillId="0" borderId="2" xfId="0" applyNumberFormat="1" applyFont="1" applyBorder="1" applyAlignment="1" applyProtection="1">
      <alignment horizontal="center" vertical="center"/>
    </xf>
    <xf numFmtId="49" fontId="4" fillId="5" borderId="2" xfId="0" applyNumberFormat="1" applyFont="1" applyFill="1" applyBorder="1" applyAlignment="1" applyProtection="1">
      <alignment horizontal="center" vertical="center"/>
    </xf>
    <xf numFmtId="0" fontId="4" fillId="5" borderId="2" xfId="0" applyFont="1" applyFill="1" applyBorder="1" applyAlignment="1" applyProtection="1">
      <alignment horizontal="left" vertical="center" wrapText="1"/>
    </xf>
    <xf numFmtId="4" fontId="3" fillId="0" borderId="2" xfId="0" applyNumberFormat="1" applyFont="1" applyBorder="1" applyAlignment="1" applyProtection="1">
      <alignment horizontal="center" vertical="center" wrapText="1"/>
    </xf>
    <xf numFmtId="0" fontId="4" fillId="5" borderId="2" xfId="0" applyFont="1" applyFill="1" applyBorder="1" applyAlignment="1" applyProtection="1">
      <alignment vertical="center" wrapText="1"/>
    </xf>
    <xf numFmtId="0" fontId="3" fillId="0" borderId="2" xfId="0" applyFont="1" applyBorder="1" applyAlignment="1" applyProtection="1">
      <alignment vertical="center" wrapText="1"/>
      <protection locked="0"/>
    </xf>
    <xf numFmtId="165" fontId="3" fillId="0" borderId="2" xfId="0" applyNumberFormat="1" applyFont="1" applyBorder="1" applyAlignment="1" applyProtection="1">
      <alignment horizontal="center" vertical="center"/>
    </xf>
    <xf numFmtId="0" fontId="2" fillId="0" borderId="2" xfId="0" applyFont="1" applyBorder="1" applyAlignment="1" applyProtection="1">
      <alignment horizontal="center" vertical="center"/>
    </xf>
    <xf numFmtId="0" fontId="3" fillId="0" borderId="4" xfId="0" applyFont="1" applyBorder="1" applyAlignment="1" applyProtection="1">
      <alignment vertical="center" wrapText="1"/>
      <protection locked="0"/>
    </xf>
    <xf numFmtId="0" fontId="3" fillId="0" borderId="3" xfId="0"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0" fontId="14" fillId="0" borderId="2" xfId="52" applyFont="1" applyBorder="1" applyAlignment="1" applyProtection="1">
      <alignment vertical="center"/>
      <protection locked="0"/>
    </xf>
    <xf numFmtId="166" fontId="4" fillId="0" borderId="2" xfId="0" applyNumberFormat="1" applyFont="1" applyBorder="1" applyAlignment="1" applyProtection="1">
      <alignment horizontal="center" vertical="center" wrapText="1"/>
    </xf>
    <xf numFmtId="0" fontId="4" fillId="5" borderId="3" xfId="0" applyFont="1" applyFill="1" applyBorder="1" applyAlignment="1" applyProtection="1">
      <alignment horizontal="center" vertical="center"/>
    </xf>
    <xf numFmtId="0" fontId="4" fillId="5" borderId="3" xfId="0" applyFont="1" applyFill="1" applyBorder="1" applyAlignment="1" applyProtection="1">
      <alignment horizontal="left" vertical="center" wrapText="1"/>
    </xf>
    <xf numFmtId="2" fontId="3" fillId="0" borderId="3" xfId="0" applyNumberFormat="1" applyFont="1" applyBorder="1" applyAlignment="1" applyProtection="1">
      <alignment horizontal="center" vertical="center" wrapText="1"/>
    </xf>
    <xf numFmtId="0" fontId="4" fillId="5" borderId="5" xfId="0" applyFont="1" applyFill="1" applyBorder="1" applyAlignment="1" applyProtection="1">
      <alignment horizontal="center" vertical="center"/>
    </xf>
    <xf numFmtId="0" fontId="4" fillId="5" borderId="5" xfId="0" applyFont="1" applyFill="1" applyBorder="1" applyAlignment="1" applyProtection="1">
      <alignment horizontal="left" vertical="center" wrapText="1"/>
    </xf>
    <xf numFmtId="2" fontId="3" fillId="0" borderId="5" xfId="0" applyNumberFormat="1" applyFont="1" applyBorder="1" applyAlignment="1" applyProtection="1">
      <alignment horizontal="center" vertical="center" wrapText="1"/>
    </xf>
    <xf numFmtId="165" fontId="2" fillId="0" borderId="2" xfId="0" applyNumberFormat="1" applyFont="1" applyBorder="1" applyAlignment="1" applyProtection="1">
      <alignment horizontal="center" vertical="center"/>
    </xf>
    <xf numFmtId="0" fontId="3" fillId="0" borderId="0" xfId="0" applyFont="1" applyProtection="1">
      <protection locked="0"/>
    </xf>
    <xf numFmtId="0" fontId="3" fillId="0" borderId="0" xfId="0" applyFont="1" applyAlignment="1" applyProtection="1">
      <alignment horizontal="center" vertical="center"/>
    </xf>
    <xf numFmtId="0" fontId="3" fillId="0" borderId="0" xfId="0" applyFont="1" applyAlignment="1" applyProtection="1">
      <alignment horizontal="left" vertical="center"/>
    </xf>
    <xf numFmtId="0" fontId="3" fillId="0" borderId="0" xfId="0" applyFont="1" applyAlignment="1" applyProtection="1">
      <alignment horizontal="left"/>
    </xf>
    <xf numFmtId="0" fontId="14" fillId="0" borderId="0" xfId="0" applyFont="1"/>
    <xf numFmtId="0" fontId="3" fillId="0" borderId="0" xfId="0" applyFont="1" applyAlignment="1">
      <alignment vertical="center"/>
    </xf>
    <xf numFmtId="0" fontId="3" fillId="0" borderId="0" xfId="0" applyFont="1" applyAlignment="1">
      <alignment vertical="center"/>
    </xf>
    <xf numFmtId="0" fontId="3" fillId="0" borderId="2" xfId="0" applyFont="1" applyFill="1" applyBorder="1" applyAlignment="1" applyProtection="1">
      <alignment vertical="center" wrapText="1"/>
      <protection locked="0"/>
    </xf>
    <xf numFmtId="0" fontId="14" fillId="0" borderId="2" xfId="52" applyFont="1" applyFill="1" applyBorder="1" applyAlignment="1" applyProtection="1">
      <alignment vertical="center" wrapText="1"/>
      <protection locked="0"/>
    </xf>
    <xf numFmtId="170" fontId="3" fillId="0" borderId="2" xfId="52" applyNumberFormat="1" applyFont="1" applyBorder="1" applyAlignment="1" applyProtection="1">
      <alignment horizontal="center" vertical="center" wrapText="1"/>
    </xf>
    <xf numFmtId="0" fontId="20" fillId="0" borderId="0" xfId="0" applyFont="1"/>
    <xf numFmtId="0" fontId="12" fillId="0" borderId="2" xfId="0" applyFont="1" applyBorder="1" applyAlignment="1" applyProtection="1">
      <alignment vertical="center" wrapText="1"/>
      <protection locked="0"/>
    </xf>
    <xf numFmtId="165" fontId="3" fillId="0" borderId="2" xfId="0" applyNumberFormat="1" applyFont="1" applyFill="1" applyBorder="1" applyAlignment="1" applyProtection="1">
      <alignment horizontal="center" vertical="center" wrapText="1"/>
    </xf>
    <xf numFmtId="166" fontId="4" fillId="3" borderId="2" xfId="0" applyNumberFormat="1" applyFont="1" applyFill="1" applyBorder="1" applyAlignment="1" applyProtection="1">
      <alignment horizontal="center" vertical="center" wrapText="1"/>
    </xf>
    <xf numFmtId="166" fontId="4" fillId="7" borderId="2" xfId="0" applyNumberFormat="1"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24" fillId="0" borderId="0" xfId="0" applyFont="1" applyFill="1" applyProtection="1">
      <protection locked="0"/>
    </xf>
    <xf numFmtId="0" fontId="24" fillId="0" borderId="0" xfId="0" applyFont="1" applyProtection="1">
      <protection locked="0"/>
    </xf>
    <xf numFmtId="0" fontId="25" fillId="0" borderId="0" xfId="0" applyFont="1"/>
    <xf numFmtId="0" fontId="3" fillId="0" borderId="2" xfId="0" applyFont="1" applyBorder="1" applyAlignment="1" applyProtection="1">
      <alignment horizontal="center" vertical="center"/>
    </xf>
    <xf numFmtId="0" fontId="3" fillId="0" borderId="2" xfId="0" applyFont="1" applyBorder="1" applyAlignment="1" applyProtection="1">
      <alignment horizontal="center" vertical="center" wrapText="1"/>
    </xf>
    <xf numFmtId="165" fontId="26" fillId="0" borderId="0" xfId="0" applyNumberFormat="1" applyFont="1" applyFill="1" applyBorder="1" applyAlignment="1" applyProtection="1">
      <alignment horizontal="center" vertical="center" wrapText="1"/>
    </xf>
    <xf numFmtId="166" fontId="27" fillId="0" borderId="0" xfId="0" applyNumberFormat="1" applyFont="1" applyFill="1" applyBorder="1" applyAlignment="1" applyProtection="1">
      <alignment horizontal="center" vertical="center" wrapText="1"/>
    </xf>
    <xf numFmtId="166" fontId="27" fillId="0" borderId="0" xfId="0" applyNumberFormat="1" applyFont="1" applyFill="1" applyBorder="1" applyAlignment="1" applyProtection="1">
      <alignment horizontal="center" vertical="center"/>
    </xf>
    <xf numFmtId="165" fontId="3" fillId="0" borderId="2" xfId="0" applyNumberFormat="1" applyFont="1" applyBorder="1" applyAlignment="1" applyProtection="1">
      <alignment horizontal="center" vertical="center" wrapText="1"/>
    </xf>
    <xf numFmtId="14" fontId="3" fillId="0" borderId="2" xfId="0" applyNumberFormat="1" applyFont="1" applyBorder="1" applyAlignment="1" applyProtection="1">
      <alignment horizontal="center" vertical="center" wrapText="1"/>
    </xf>
    <xf numFmtId="0" fontId="4" fillId="0" borderId="0" xfId="0" applyFont="1" applyBorder="1" applyAlignment="1" applyProtection="1">
      <alignment horizontal="left" vertical="center"/>
    </xf>
    <xf numFmtId="0" fontId="3" fillId="0" borderId="3" xfId="0" applyFont="1" applyFill="1" applyBorder="1" applyAlignment="1" applyProtection="1">
      <alignment horizontal="center" vertical="center"/>
    </xf>
    <xf numFmtId="0" fontId="28" fillId="0" borderId="2"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29" fillId="0" borderId="2" xfId="0" applyFont="1" applyBorder="1" applyAlignment="1" applyProtection="1">
      <alignment horizontal="center" vertical="center" wrapText="1"/>
    </xf>
    <xf numFmtId="49" fontId="8" fillId="0" borderId="0" xfId="1" applyNumberFormat="1" applyFont="1" applyBorder="1" applyAlignment="1" applyProtection="1">
      <alignment vertical="center"/>
    </xf>
    <xf numFmtId="172" fontId="4" fillId="3" borderId="2" xfId="0" applyNumberFormat="1" applyFont="1" applyFill="1" applyBorder="1" applyAlignment="1" applyProtection="1">
      <alignment horizontal="center" vertical="center" wrapText="1"/>
    </xf>
    <xf numFmtId="0" fontId="24" fillId="0" borderId="0" xfId="0" applyFont="1" applyAlignment="1" applyProtection="1">
      <alignment vertical="center" wrapText="1"/>
      <protection locked="0"/>
    </xf>
    <xf numFmtId="49" fontId="9" fillId="0" borderId="0" xfId="1" applyNumberFormat="1" applyFont="1" applyBorder="1" applyAlignment="1" applyProtection="1">
      <alignment horizontal="left" vertical="center"/>
    </xf>
    <xf numFmtId="0" fontId="3" fillId="0" borderId="2"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4" fillId="0" borderId="0" xfId="0" applyFont="1" applyFill="1" applyBorder="1" applyAlignment="1" applyProtection="1">
      <alignment horizontal="left" vertical="center" wrapText="1"/>
    </xf>
    <xf numFmtId="2" fontId="3" fillId="0" borderId="0"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wrapText="1"/>
    </xf>
    <xf numFmtId="166" fontId="4" fillId="0" borderId="0" xfId="0" applyNumberFormat="1" applyFont="1" applyFill="1" applyBorder="1" applyAlignment="1" applyProtection="1">
      <alignment horizontal="center" vertical="center" wrapText="1"/>
    </xf>
    <xf numFmtId="166" fontId="4" fillId="0" borderId="0" xfId="0" applyNumberFormat="1" applyFont="1" applyFill="1" applyBorder="1" applyAlignment="1" applyProtection="1">
      <alignment horizontal="center" vertical="center"/>
    </xf>
    <xf numFmtId="0" fontId="3" fillId="0" borderId="0" xfId="0" applyFont="1" applyFill="1" applyBorder="1" applyAlignment="1" applyProtection="1">
      <alignment vertical="center" wrapText="1"/>
      <protection locked="0"/>
    </xf>
    <xf numFmtId="0" fontId="25" fillId="0" borderId="0" xfId="0" applyFont="1" applyFill="1"/>
    <xf numFmtId="166" fontId="4" fillId="0" borderId="2" xfId="0" applyNumberFormat="1" applyFont="1" applyFill="1" applyBorder="1" applyAlignment="1" applyProtection="1">
      <alignment horizontal="center" vertical="center" wrapText="1"/>
    </xf>
    <xf numFmtId="166" fontId="4" fillId="0" borderId="2" xfId="0" applyNumberFormat="1" applyFont="1" applyFill="1" applyBorder="1" applyAlignment="1" applyProtection="1">
      <alignment horizontal="center" vertical="center"/>
    </xf>
    <xf numFmtId="0" fontId="7" fillId="0" borderId="1" xfId="0" applyFont="1" applyBorder="1" applyAlignment="1" applyProtection="1">
      <alignment vertical="center"/>
    </xf>
    <xf numFmtId="0" fontId="4" fillId="0" borderId="2" xfId="0" applyFont="1" applyBorder="1" applyAlignment="1" applyProtection="1">
      <alignment horizontal="left" vertical="center" wrapText="1"/>
    </xf>
    <xf numFmtId="0" fontId="15" fillId="0" borderId="2" xfId="52" applyFont="1" applyBorder="1" applyAlignment="1" applyProtection="1">
      <alignment horizontal="left" vertical="center" wrapText="1"/>
    </xf>
    <xf numFmtId="0" fontId="4" fillId="0" borderId="2" xfId="0" applyFont="1" applyBorder="1" applyAlignment="1" applyProtection="1">
      <alignment horizontal="left" vertical="center"/>
    </xf>
    <xf numFmtId="0" fontId="4" fillId="0" borderId="2" xfId="0" applyFont="1" applyBorder="1" applyAlignment="1" applyProtection="1">
      <alignment vertical="center" wrapText="1"/>
    </xf>
    <xf numFmtId="0" fontId="4" fillId="0" borderId="3" xfId="0" applyFont="1" applyBorder="1" applyAlignment="1" applyProtection="1">
      <alignment horizontal="left" vertical="center" wrapText="1"/>
    </xf>
    <xf numFmtId="0" fontId="4" fillId="0" borderId="5" xfId="0" applyFont="1" applyBorder="1" applyAlignment="1" applyProtection="1">
      <alignment horizontal="left" vertical="center" wrapText="1"/>
    </xf>
    <xf numFmtId="0" fontId="7" fillId="0" borderId="0" xfId="0" applyFont="1" applyBorder="1" applyAlignment="1" applyProtection="1">
      <alignment vertical="center" wrapText="1"/>
      <protection locked="0"/>
    </xf>
    <xf numFmtId="0" fontId="7" fillId="0" borderId="0" xfId="0" applyFont="1" applyBorder="1" applyAlignment="1" applyProtection="1">
      <alignment horizontal="center" vertical="center" wrapText="1"/>
      <protection locked="0"/>
    </xf>
    <xf numFmtId="165" fontId="4" fillId="0" borderId="0" xfId="0" applyNumberFormat="1" applyFont="1" applyBorder="1" applyAlignment="1" applyProtection="1">
      <alignment vertical="center" wrapText="1"/>
      <protection locked="0"/>
    </xf>
    <xf numFmtId="0" fontId="3" fillId="0" borderId="5" xfId="0" applyFont="1" applyBorder="1" applyAlignment="1" applyProtection="1">
      <alignment vertical="center" wrapText="1"/>
      <protection locked="0"/>
    </xf>
    <xf numFmtId="0" fontId="2" fillId="0" borderId="0" xfId="0" applyFont="1" applyAlignment="1" applyProtection="1">
      <alignment wrapText="1"/>
      <protection locked="0"/>
    </xf>
    <xf numFmtId="0" fontId="7" fillId="0" borderId="0" xfId="0" applyFont="1" applyBorder="1" applyAlignment="1" applyProtection="1">
      <alignment horizontal="left" vertical="center"/>
    </xf>
    <xf numFmtId="0" fontId="10" fillId="0" borderId="0" xfId="0" applyFont="1" applyBorder="1" applyAlignment="1" applyProtection="1">
      <alignment vertical="center"/>
    </xf>
    <xf numFmtId="0" fontId="2" fillId="0" borderId="0" xfId="0" applyFont="1" applyBorder="1" applyAlignment="1" applyProtection="1">
      <alignment horizontal="center" vertical="center"/>
    </xf>
    <xf numFmtId="0" fontId="2" fillId="0" borderId="0" xfId="0" applyFont="1" applyBorder="1" applyProtection="1"/>
    <xf numFmtId="0" fontId="2" fillId="0" borderId="0" xfId="0" applyFont="1" applyBorder="1" applyAlignment="1" applyProtection="1">
      <alignment wrapText="1"/>
    </xf>
    <xf numFmtId="0" fontId="4" fillId="0" borderId="0" xfId="0" applyFont="1" applyBorder="1" applyProtection="1"/>
    <xf numFmtId="0" fontId="5" fillId="0" borderId="0" xfId="0" applyFont="1" applyBorder="1" applyProtection="1"/>
    <xf numFmtId="0" fontId="3" fillId="0" borderId="0" xfId="0" applyFont="1" applyBorder="1" applyProtection="1">
      <protection locked="0"/>
    </xf>
    <xf numFmtId="0" fontId="2" fillId="0" borderId="0" xfId="0" applyFont="1" applyBorder="1" applyProtection="1">
      <protection locked="0"/>
    </xf>
    <xf numFmtId="0" fontId="3" fillId="0" borderId="0" xfId="0" applyFont="1" applyBorder="1" applyAlignment="1" applyProtection="1">
      <alignment wrapText="1"/>
      <protection locked="0"/>
    </xf>
    <xf numFmtId="0" fontId="2" fillId="0" borderId="0" xfId="0" applyFont="1" applyBorder="1" applyAlignment="1" applyProtection="1">
      <alignment wrapText="1"/>
      <protection locked="0"/>
    </xf>
    <xf numFmtId="0" fontId="7" fillId="3" borderId="1" xfId="0" applyFont="1" applyFill="1" applyBorder="1" applyAlignment="1" applyProtection="1">
      <alignment horizontal="left" vertical="center"/>
    </xf>
    <xf numFmtId="0" fontId="4" fillId="4" borderId="2" xfId="0" applyFont="1" applyFill="1" applyBorder="1" applyAlignment="1" applyProtection="1">
      <alignment horizontal="center" vertical="center" wrapText="1"/>
    </xf>
    <xf numFmtId="0" fontId="4" fillId="3" borderId="2" xfId="0" applyFont="1" applyFill="1" applyBorder="1" applyAlignment="1" applyProtection="1">
      <alignment horizontal="center" vertical="center" wrapText="1"/>
    </xf>
    <xf numFmtId="0" fontId="3" fillId="0" borderId="0" xfId="0" applyFont="1" applyBorder="1" applyAlignment="1" applyProtection="1">
      <alignment horizontal="left" vertical="center"/>
    </xf>
    <xf numFmtId="0" fontId="3" fillId="0" borderId="0" xfId="0" applyFont="1" applyBorder="1" applyAlignment="1" applyProtection="1">
      <alignment horizontal="center" wrapText="1"/>
    </xf>
    <xf numFmtId="0" fontId="3" fillId="0" borderId="2" xfId="52" applyFont="1" applyBorder="1" applyAlignment="1" applyProtection="1">
      <alignment horizontal="left" vertical="center" wrapText="1"/>
      <protection locked="0"/>
    </xf>
    <xf numFmtId="0" fontId="24" fillId="0" borderId="0" xfId="0" applyFont="1" applyFill="1" applyAlignment="1" applyProtection="1">
      <alignment vertical="center" wrapText="1"/>
      <protection locked="0"/>
    </xf>
    <xf numFmtId="0" fontId="12" fillId="0" borderId="2" xfId="0" applyFont="1" applyFill="1" applyBorder="1" applyAlignment="1" applyProtection="1">
      <alignment vertical="center" wrapText="1"/>
      <protection locked="0"/>
    </xf>
    <xf numFmtId="0" fontId="2" fillId="0" borderId="0" xfId="0" applyFont="1" applyAlignment="1" applyProtection="1">
      <alignment vertical="center" wrapText="1"/>
      <protection locked="0"/>
    </xf>
    <xf numFmtId="0" fontId="2" fillId="0" borderId="0" xfId="0" applyFont="1" applyFill="1" applyAlignment="1" applyProtection="1">
      <alignment vertical="center" wrapText="1"/>
      <protection locked="0"/>
    </xf>
    <xf numFmtId="0" fontId="16" fillId="0" borderId="0" xfId="52" applyFont="1" applyAlignment="1" applyProtection="1">
      <alignment vertical="center" wrapText="1"/>
      <protection locked="0"/>
    </xf>
    <xf numFmtId="0" fontId="5" fillId="0" borderId="0" xfId="0" applyFont="1" applyAlignment="1" applyProtection="1">
      <alignment vertical="center" wrapText="1"/>
      <protection locked="0"/>
    </xf>
    <xf numFmtId="0" fontId="3" fillId="0" borderId="0" xfId="0" applyFont="1" applyAlignment="1" applyProtection="1">
      <alignment vertical="center" wrapText="1"/>
      <protection locked="0"/>
    </xf>
    <xf numFmtId="0" fontId="6" fillId="0" borderId="0" xfId="0" applyFont="1" applyFill="1" applyAlignment="1" applyProtection="1">
      <alignment vertical="center" wrapText="1"/>
      <protection locked="0"/>
    </xf>
    <xf numFmtId="0" fontId="2" fillId="0" borderId="0" xfId="0" applyFont="1" applyFill="1" applyProtection="1">
      <protection locked="0"/>
    </xf>
    <xf numFmtId="0" fontId="6" fillId="0" borderId="0" xfId="0" applyFont="1" applyFill="1" applyBorder="1" applyAlignment="1" applyProtection="1">
      <alignment vertical="center" wrapText="1"/>
      <protection locked="0"/>
    </xf>
    <xf numFmtId="0" fontId="30" fillId="0" borderId="0" xfId="0" applyFont="1" applyFill="1" applyAlignment="1" applyProtection="1">
      <alignment vertical="center" wrapText="1"/>
      <protection locked="0"/>
    </xf>
    <xf numFmtId="0" fontId="12" fillId="0" borderId="2" xfId="0" applyFont="1" applyBorder="1" applyAlignment="1" applyProtection="1">
      <alignment horizontal="left" vertical="center" wrapText="1"/>
      <protection locked="0"/>
    </xf>
    <xf numFmtId="0" fontId="3" fillId="0" borderId="2" xfId="52" applyFont="1" applyBorder="1" applyAlignment="1" applyProtection="1">
      <alignment vertical="center" wrapText="1"/>
      <protection locked="0"/>
    </xf>
    <xf numFmtId="14" fontId="3" fillId="0" borderId="2" xfId="0" applyNumberFormat="1" applyFont="1" applyFill="1" applyBorder="1" applyAlignment="1" applyProtection="1">
      <alignment horizontal="center" vertical="center" wrapText="1"/>
    </xf>
    <xf numFmtId="0" fontId="3" fillId="0" borderId="0" xfId="0" applyFont="1" applyBorder="1" applyAlignment="1" applyProtection="1">
      <alignment horizontal="left" vertical="center"/>
    </xf>
    <xf numFmtId="0" fontId="3" fillId="0" borderId="0" xfId="0" applyFont="1" applyBorder="1" applyAlignment="1" applyProtection="1">
      <alignment horizontal="center" wrapText="1"/>
    </xf>
    <xf numFmtId="0" fontId="3" fillId="0" borderId="0" xfId="0" applyFont="1" applyBorder="1" applyAlignment="1" applyProtection="1">
      <alignment horizontal="left" vertical="center" wrapText="1"/>
    </xf>
    <xf numFmtId="0" fontId="3" fillId="0" borderId="4" xfId="0" applyFont="1" applyBorder="1" applyAlignment="1" applyProtection="1">
      <alignment horizontal="center" vertical="center"/>
    </xf>
    <xf numFmtId="0" fontId="3" fillId="0" borderId="7" xfId="0" applyFont="1" applyBorder="1" applyAlignment="1" applyProtection="1">
      <alignment horizontal="center" vertical="center"/>
    </xf>
    <xf numFmtId="0" fontId="3" fillId="0" borderId="6" xfId="0" applyFont="1" applyBorder="1" applyAlignment="1" applyProtection="1">
      <alignment horizontal="center" vertical="center"/>
    </xf>
    <xf numFmtId="165" fontId="3" fillId="0" borderId="4" xfId="0" applyNumberFormat="1" applyFont="1" applyBorder="1" applyAlignment="1" applyProtection="1">
      <alignment horizontal="center" vertical="center"/>
    </xf>
    <xf numFmtId="165" fontId="3" fillId="0" borderId="7" xfId="0" applyNumberFormat="1" applyFont="1" applyBorder="1" applyAlignment="1" applyProtection="1">
      <alignment horizontal="center" vertical="center"/>
    </xf>
    <xf numFmtId="165" fontId="3" fillId="0" borderId="6" xfId="0" applyNumberFormat="1" applyFont="1" applyBorder="1" applyAlignment="1" applyProtection="1">
      <alignment horizontal="center" vertical="center"/>
    </xf>
    <xf numFmtId="0" fontId="4" fillId="4" borderId="4" xfId="0" applyFont="1" applyFill="1" applyBorder="1" applyAlignment="1" applyProtection="1">
      <alignment horizontal="center" vertical="center" wrapText="1"/>
    </xf>
    <xf numFmtId="0" fontId="4" fillId="4" borderId="6" xfId="0" applyFont="1" applyFill="1" applyBorder="1" applyAlignment="1" applyProtection="1">
      <alignment horizontal="center" vertical="center" wrapText="1"/>
    </xf>
    <xf numFmtId="0" fontId="4" fillId="4" borderId="3" xfId="0" applyFont="1" applyFill="1" applyBorder="1" applyAlignment="1" applyProtection="1">
      <alignment horizontal="center" vertical="center" wrapText="1"/>
      <protection locked="0"/>
    </xf>
    <xf numFmtId="0" fontId="4" fillId="4" borderId="5" xfId="0" applyFont="1" applyFill="1" applyBorder="1" applyAlignment="1" applyProtection="1">
      <alignment horizontal="center" vertical="center" wrapText="1"/>
      <protection locked="0"/>
    </xf>
    <xf numFmtId="14" fontId="3" fillId="0" borderId="4" xfId="0" applyNumberFormat="1" applyFont="1" applyBorder="1" applyAlignment="1" applyProtection="1">
      <alignment horizontal="center" vertical="center" wrapText="1"/>
    </xf>
    <xf numFmtId="14" fontId="3" fillId="0" borderId="7" xfId="0" applyNumberFormat="1" applyFont="1" applyBorder="1" applyAlignment="1" applyProtection="1">
      <alignment horizontal="center" vertical="center" wrapText="1"/>
    </xf>
    <xf numFmtId="14" fontId="3" fillId="0" borderId="6" xfId="0" applyNumberFormat="1" applyFont="1" applyBorder="1" applyAlignment="1" applyProtection="1">
      <alignment horizontal="center" vertical="center" wrapText="1"/>
    </xf>
    <xf numFmtId="0" fontId="4" fillId="4" borderId="3" xfId="0" applyFont="1" applyFill="1" applyBorder="1" applyAlignment="1" applyProtection="1">
      <alignment horizontal="center" vertical="center" wrapText="1"/>
    </xf>
    <xf numFmtId="0" fontId="4" fillId="4" borderId="5" xfId="0" applyFont="1" applyFill="1" applyBorder="1" applyAlignment="1" applyProtection="1">
      <alignment horizontal="center" vertical="center" wrapText="1"/>
    </xf>
    <xf numFmtId="0" fontId="4" fillId="3" borderId="4" xfId="0" applyFont="1" applyFill="1" applyBorder="1" applyAlignment="1" applyProtection="1">
      <alignment horizontal="center" vertical="center" wrapText="1"/>
    </xf>
    <xf numFmtId="0" fontId="4" fillId="3" borderId="6" xfId="0" applyFont="1" applyFill="1" applyBorder="1" applyAlignment="1" applyProtection="1">
      <alignment horizontal="center" vertical="center" wrapText="1"/>
    </xf>
    <xf numFmtId="0" fontId="4" fillId="4"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4" fillId="4"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left" vertical="center"/>
    </xf>
    <xf numFmtId="0" fontId="4" fillId="0" borderId="2" xfId="0" applyFont="1" applyFill="1" applyBorder="1" applyAlignment="1" applyProtection="1">
      <alignment horizontal="center" vertical="center" wrapText="1"/>
    </xf>
    <xf numFmtId="0" fontId="4" fillId="3" borderId="2" xfId="0" applyFont="1" applyFill="1" applyBorder="1" applyAlignment="1" applyProtection="1">
      <alignment horizontal="center" vertical="center" wrapText="1"/>
    </xf>
  </cellXfs>
  <cellStyles count="54">
    <cellStyle name="Čiarka" xfId="1" builtinId="3"/>
    <cellStyle name="Čiarka 2" xfId="4"/>
    <cellStyle name="Čiarka 2 2" xfId="5"/>
    <cellStyle name="Čiarka 2 2 2" xfId="6"/>
    <cellStyle name="Čiarka 2 2 2 2" xfId="7"/>
    <cellStyle name="Čiarka 2 2 2 2 2" xfId="8"/>
    <cellStyle name="Čiarka 2 2 2 3" xfId="9"/>
    <cellStyle name="Čiarka 2 2 2 3 2" xfId="10"/>
    <cellStyle name="Čiarka 2 2 2 4" xfId="11"/>
    <cellStyle name="Čiarka 2 2 3" xfId="12"/>
    <cellStyle name="Čiarka 2 2 3 2" xfId="13"/>
    <cellStyle name="Čiarka 2 2 4" xfId="14"/>
    <cellStyle name="Čiarka 2 2 4 2" xfId="15"/>
    <cellStyle name="Čiarka 2 2 5" xfId="16"/>
    <cellStyle name="Čiarka 2 3" xfId="17"/>
    <cellStyle name="Čiarka 2 3 2" xfId="18"/>
    <cellStyle name="Čiarka 2 3 2 2" xfId="19"/>
    <cellStyle name="Čiarka 2 3 3" xfId="20"/>
    <cellStyle name="Čiarka 2 3 3 2" xfId="21"/>
    <cellStyle name="Čiarka 2 3 4" xfId="22"/>
    <cellStyle name="Čiarka 2 4" xfId="23"/>
    <cellStyle name="Čiarka 2 4 2" xfId="24"/>
    <cellStyle name="Čiarka 2 5" xfId="25"/>
    <cellStyle name="Čiarka 2 5 2" xfId="26"/>
    <cellStyle name="Čiarka 2 6" xfId="27"/>
    <cellStyle name="Čiarka 3" xfId="28"/>
    <cellStyle name="Čiarka 3 2" xfId="29"/>
    <cellStyle name="Čiarka 3 2 2" xfId="30"/>
    <cellStyle name="Čiarka 3 2 2 2" xfId="31"/>
    <cellStyle name="Čiarka 3 2 3" xfId="32"/>
    <cellStyle name="Čiarka 3 2 3 2" xfId="33"/>
    <cellStyle name="Čiarka 3 2 4" xfId="34"/>
    <cellStyle name="Čiarka 3 3" xfId="35"/>
    <cellStyle name="Čiarka 3 3 2" xfId="36"/>
    <cellStyle name="Čiarka 3 4" xfId="37"/>
    <cellStyle name="Čiarka 3 4 2" xfId="38"/>
    <cellStyle name="Čiarka 3 5" xfId="39"/>
    <cellStyle name="Čiarka 4" xfId="40"/>
    <cellStyle name="Čiarka 4 2" xfId="41"/>
    <cellStyle name="Čiarka 4 2 2" xfId="42"/>
    <cellStyle name="Čiarka 4 3" xfId="43"/>
    <cellStyle name="Čiarka 4 3 2" xfId="44"/>
    <cellStyle name="Čiarka 4 4" xfId="45"/>
    <cellStyle name="Čiarka 5" xfId="46"/>
    <cellStyle name="Čiarka 5 2" xfId="47"/>
    <cellStyle name="Čiarka 6" xfId="48"/>
    <cellStyle name="Čiarka 6 2" xfId="49"/>
    <cellStyle name="Čiarka 7" xfId="50"/>
    <cellStyle name="Excel Built-in Comma 1" xfId="53"/>
    <cellStyle name="Excel Built-in Normal" xfId="52"/>
    <cellStyle name="ExtConditionalStyle_1" xfId="51"/>
    <cellStyle name="Normálna" xfId="0" builtinId="0"/>
    <cellStyle name="Normálna 3" xfId="2"/>
    <cellStyle name="normálne 2 2" xfId="3"/>
  </cellStyles>
  <dxfs count="308">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C9C9C9"/>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D966"/>
        </patternFill>
      </fill>
    </dxf>
    <dxf>
      <fill>
        <patternFill>
          <bgColor rgb="FFFF99FF"/>
        </patternFill>
      </fill>
    </dxf>
    <dxf>
      <fill>
        <patternFill>
          <bgColor rgb="FFFFE699"/>
        </patternFill>
      </fill>
    </dxf>
    <dxf>
      <fill>
        <patternFill>
          <bgColor rgb="FFFF9966"/>
        </patternFill>
      </fill>
    </dxf>
    <dxf>
      <fill>
        <patternFill>
          <bgColor rgb="FF66FFFF"/>
        </patternFill>
      </fill>
    </dxf>
    <dxf>
      <fill>
        <patternFill>
          <bgColor rgb="FFFF5050"/>
        </patternFill>
      </fill>
    </dxf>
    <dxf>
      <fill>
        <patternFill>
          <bgColor rgb="FF99FF66"/>
        </patternFill>
      </fill>
    </dxf>
    <dxf>
      <fill>
        <patternFill>
          <bgColor rgb="FFFFFF00"/>
        </patternFill>
      </fill>
    </dxf>
    <dxf>
      <fill>
        <patternFill>
          <bgColor rgb="FFF2F991"/>
        </patternFill>
      </fill>
    </dxf>
    <dxf>
      <fill>
        <patternFill>
          <bgColor rgb="FF99CCFF"/>
        </patternFill>
      </fill>
    </dxf>
    <dxf>
      <fill>
        <patternFill>
          <bgColor rgb="FFFFC000"/>
        </patternFill>
      </fill>
    </dxf>
    <dxf>
      <fill>
        <patternFill>
          <bgColor rgb="FFFFC000"/>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theme="5" tint="0.59996337778862885"/>
        </patternFill>
      </fill>
    </dxf>
    <dxf>
      <fill>
        <patternFill>
          <bgColor rgb="FFFFC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4D1"/>
      <rgbColor rgb="FFC9C9C9"/>
      <rgbColor rgb="FF808080"/>
      <rgbColor rgb="FF5B9BD5"/>
      <rgbColor rgb="FF993366"/>
      <rgbColor rgb="FFFFF2CC"/>
      <rgbColor rgb="FFF2F2F2"/>
      <rgbColor rgb="FF660066"/>
      <rgbColor rgb="FFFF9966"/>
      <rgbColor rgb="FF0070C0"/>
      <rgbColor rgb="FFD0CECE"/>
      <rgbColor rgb="FF000080"/>
      <rgbColor rgb="FFFF00FF"/>
      <rgbColor rgb="FFFFFF00"/>
      <rgbColor rgb="FF00FFFF"/>
      <rgbColor rgb="FF800080"/>
      <rgbColor rgb="FF800000"/>
      <rgbColor rgb="FF2E75B6"/>
      <rgbColor rgb="FF0000FF"/>
      <rgbColor rgb="FF00CCFF"/>
      <rgbColor rgb="FFFFE699"/>
      <rgbColor rgb="FFC5E0B4"/>
      <rgbColor rgb="FFF2F991"/>
      <rgbColor rgb="FF99CCFF"/>
      <rgbColor rgb="FFFF99FF"/>
      <rgbColor rgb="FFCC99FF"/>
      <rgbColor rgb="FFFFD966"/>
      <rgbColor rgb="FF4472C4"/>
      <rgbColor rgb="FF66FFFF"/>
      <rgbColor rgb="FF99FF66"/>
      <rgbColor rgb="FFFFCC00"/>
      <rgbColor rgb="FFFF9900"/>
      <rgbColor rgb="FFFF5050"/>
      <rgbColor rgb="FF2F75B5"/>
      <rgbColor rgb="FF969696"/>
      <rgbColor rgb="FF003366"/>
      <rgbColor rgb="FF00B05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733425</xdr:colOff>
      <xdr:row>4</xdr:row>
      <xdr:rowOff>1085850</xdr:rowOff>
    </xdr:to>
    <xdr:sp macro="" textlink="">
      <xdr:nvSpPr>
        <xdr:cNvPr id="1040"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8"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6"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4"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2"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0"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28"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26" name="_x0000_t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6"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7"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8"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9"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1"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2"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3"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4"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5"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6"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7"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8"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9"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0"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1"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2"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3"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4"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5"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6"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7"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8"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29"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0"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1"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24"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25"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2"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3"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4"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5"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6"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7"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8"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39"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0"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1"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2"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3"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4"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5"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6"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7"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8"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49"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0"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1"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2"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3"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4"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5"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6"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7"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8"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59"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60"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61"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62"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63"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27"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29"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1"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3"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5"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7"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39"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4</xdr:row>
      <xdr:rowOff>1085850</xdr:rowOff>
    </xdr:to>
    <xdr:sp macro="" textlink="">
      <xdr:nvSpPr>
        <xdr:cNvPr id="1041"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2" name="AutoShape 16"/>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3" name="AutoShape 14"/>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4" name="AutoShape 12"/>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5" name="AutoShape 10"/>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6" name="AutoShape 8"/>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7" name="AutoShape 4"/>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8" name="AutoShape 16"/>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49" name="AutoShape 14"/>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0" name="AutoShape 12"/>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1" name="AutoShape 10"/>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2" name="AutoShape 8"/>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3" name="AutoShape 4"/>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4" name="AutoShape 16"/>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5" name="AutoShape 14"/>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6" name="AutoShape 12"/>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7" name="AutoShape 10"/>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8" name="AutoShape 8"/>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733425</xdr:colOff>
      <xdr:row>6</xdr:row>
      <xdr:rowOff>1085850</xdr:rowOff>
    </xdr:to>
    <xdr:sp macro="" textlink="">
      <xdr:nvSpPr>
        <xdr:cNvPr id="1059" name="AutoShape 4"/>
        <xdr:cNvSpPr>
          <a:spLocks noChangeArrowheads="1"/>
        </xdr:cNvSpPr>
      </xdr:nvSpPr>
      <xdr:spPr bwMode="auto">
        <a:xfrm>
          <a:off x="0" y="0"/>
          <a:ext cx="9525000" cy="13020675"/>
        </a:xfrm>
        <a:custGeom>
          <a:avLst/>
          <a:gdLst/>
          <a:ahLst/>
          <a:cxnLst/>
          <a:rect l="0" t="0" r="0" b="0"/>
          <a:pathLst/>
        </a:custGeom>
        <a:solidFill>
          <a:srgbClr val="FFFFFF"/>
        </a:solid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01%20Stav%20pr&#237;pravy\stare\01%20stav%20pr&#237;pravy%20D%20a%20RC%20k%2014.9.2017%20aj%20s%20porovnan&#237;m%20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890\Documents\stare\01%20Stav%20pr&#237;pravy%20DaRC%20k%2016.9.202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890\documents\stare\01%20stav%20pr&#237;pravy%20darc%20k%2024.2.2020%20(aktualiz.%20ip%20k%203.2.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ihalova\Mihalova%202020\01%20Stav%20pr&#237;pravy%20DaRC%20k%2031.3.2020_%20VLASTA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890\AppData\Local\Microsoft\Windows\Temporary%20Internet%20Files\Content.Outlook\W0K4FQEY\K&#243;pia%20-%20Stav%20pr&#237;pravy%20PH%20stien%20k%202.2.2021_upr.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3003\Documents\stare\01%20Stav%20pr&#237;pravy%20DaRC%20k%202.2.2021+aktual.%20HMG%202.2.2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01%20Stav%20pr&#237;pravy\stare\01%20Stav%20pr&#237;pravy%20DaRC%20k%202.2.2021+aktual.%20HMG%202.2.2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2112\documents\pracovn&#225;%20plocha\pr&#237;prava\organiz&#225;cia\stav%20pr&#237;pravy\01%20stav%20pr&#237;pravy%20d%20a%20rc%20k%201.8.2019_navrh%20i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01%20Stav%20pr&#237;pravy\stare\01%20Stav%20pr&#237;pravy%20DaRC%20k%2016.9.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pravované stavby"/>
      <sheetName val="Hárok1"/>
    </sheetNames>
    <sheetDataSet>
      <sheetData sheetId="0"/>
      <sheetData sheetId="1">
        <row r="1">
          <cell r="A1" t="str">
            <v>štúdia realizovateľnosti</v>
          </cell>
        </row>
        <row r="2">
          <cell r="A2" t="str">
            <v>proces EIA</v>
          </cell>
        </row>
        <row r="3">
          <cell r="A3" t="str">
            <v>územné rozhodnutie</v>
          </cell>
        </row>
        <row r="4">
          <cell r="A4" t="str">
            <v>stavebné povolenie</v>
          </cell>
        </row>
        <row r="5">
          <cell r="A5" t="str">
            <v>zmluva na zhotoviteľa stavby</v>
          </cell>
        </row>
        <row r="6">
          <cell r="A6" t="str">
            <v>N/A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árok1"/>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árok1"/>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pravované stavby"/>
      <sheetName val="Hárok1"/>
      <sheetName val="Hárok2"/>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árok1"/>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árok1"/>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pravované stavby"/>
      <sheetName val="Hárok1"/>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árok1"/>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pravované stavby"/>
      <sheetName val="Hárok1"/>
    </sheetNames>
    <sheetDataSet>
      <sheetData sheetId="0"/>
      <sheetData sheetId="1"/>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comments" Target="../comments1.xml"/><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vmlDrawing" Target="../drawings/vmlDrawing1.vml"/><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drawing" Target="../drawings/drawing1.xml"/><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1.bin"/><Relationship Id="rId13" Type="http://schemas.openxmlformats.org/officeDocument/2006/relationships/printerSettings" Target="../printerSettings/printerSettings36.bin"/><Relationship Id="rId18" Type="http://schemas.openxmlformats.org/officeDocument/2006/relationships/printerSettings" Target="../printerSettings/printerSettings41.bin"/><Relationship Id="rId3" Type="http://schemas.openxmlformats.org/officeDocument/2006/relationships/printerSettings" Target="../printerSettings/printerSettings26.bin"/><Relationship Id="rId7" Type="http://schemas.openxmlformats.org/officeDocument/2006/relationships/printerSettings" Target="../printerSettings/printerSettings30.bin"/><Relationship Id="rId12" Type="http://schemas.openxmlformats.org/officeDocument/2006/relationships/printerSettings" Target="../printerSettings/printerSettings35.bin"/><Relationship Id="rId17" Type="http://schemas.openxmlformats.org/officeDocument/2006/relationships/printerSettings" Target="../printerSettings/printerSettings40.bin"/><Relationship Id="rId2" Type="http://schemas.openxmlformats.org/officeDocument/2006/relationships/printerSettings" Target="../printerSettings/printerSettings25.bin"/><Relationship Id="rId16" Type="http://schemas.openxmlformats.org/officeDocument/2006/relationships/printerSettings" Target="../printerSettings/printerSettings39.bin"/><Relationship Id="rId1" Type="http://schemas.openxmlformats.org/officeDocument/2006/relationships/printerSettings" Target="../printerSettings/printerSettings24.bin"/><Relationship Id="rId6" Type="http://schemas.openxmlformats.org/officeDocument/2006/relationships/printerSettings" Target="../printerSettings/printerSettings29.bin"/><Relationship Id="rId11" Type="http://schemas.openxmlformats.org/officeDocument/2006/relationships/printerSettings" Target="../printerSettings/printerSettings34.bin"/><Relationship Id="rId5" Type="http://schemas.openxmlformats.org/officeDocument/2006/relationships/printerSettings" Target="../printerSettings/printerSettings28.bin"/><Relationship Id="rId15" Type="http://schemas.openxmlformats.org/officeDocument/2006/relationships/printerSettings" Target="../printerSettings/printerSettings38.bin"/><Relationship Id="rId10" Type="http://schemas.openxmlformats.org/officeDocument/2006/relationships/printerSettings" Target="../printerSettings/printerSettings33.bin"/><Relationship Id="rId19" Type="http://schemas.openxmlformats.org/officeDocument/2006/relationships/printerSettings" Target="../printerSettings/printerSettings42.bin"/><Relationship Id="rId4" Type="http://schemas.openxmlformats.org/officeDocument/2006/relationships/printerSettings" Target="../printerSettings/printerSettings27.bin"/><Relationship Id="rId9" Type="http://schemas.openxmlformats.org/officeDocument/2006/relationships/printerSettings" Target="../printerSettings/printerSettings32.bin"/><Relationship Id="rId14"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AMG188"/>
  <sheetViews>
    <sheetView tabSelected="1" zoomScale="40" zoomScaleNormal="40" zoomScaleSheetLayoutView="40" zoomScalePageLayoutView="50" workbookViewId="0">
      <pane xSplit="6" ySplit="4" topLeftCell="H5" activePane="bottomRight" state="frozen"/>
      <selection pane="topRight" activeCell="G1" sqref="G1"/>
      <selection pane="bottomLeft" activeCell="A5" sqref="A5"/>
      <selection pane="bottomRight" activeCell="M5" sqref="M5"/>
    </sheetView>
  </sheetViews>
  <sheetFormatPr defaultColWidth="9.140625" defaultRowHeight="21" x14ac:dyDescent="0.35"/>
  <cols>
    <col min="1" max="1" width="19.28515625" style="1" customWidth="1"/>
    <col min="2" max="2" width="16.42578125" style="1" customWidth="1"/>
    <col min="3" max="3" width="15.42578125" style="1" customWidth="1"/>
    <col min="4" max="4" width="12.5703125" style="1" hidden="1" customWidth="1"/>
    <col min="5" max="5" width="9.7109375" style="2" customWidth="1"/>
    <col min="6" max="6" width="62.7109375" style="3" customWidth="1"/>
    <col min="7" max="7" width="27.5703125" style="3" customWidth="1"/>
    <col min="8" max="8" width="11.5703125" style="4" customWidth="1"/>
    <col min="9" max="9" width="16.140625" style="4" customWidth="1"/>
    <col min="10" max="10" width="18" style="4" customWidth="1"/>
    <col min="11" max="11" width="24.28515625" style="4" customWidth="1"/>
    <col min="12" max="12" width="18.85546875" style="4" customWidth="1"/>
    <col min="13" max="13" width="24" style="4" customWidth="1"/>
    <col min="14" max="14" width="21.28515625" style="4" customWidth="1"/>
    <col min="15" max="15" width="20.85546875" style="4" customWidth="1"/>
    <col min="16" max="16" width="23.140625" style="4" customWidth="1"/>
    <col min="17" max="17" width="20.5703125" style="4" customWidth="1"/>
    <col min="18" max="18" width="29" style="4" customWidth="1"/>
    <col min="19" max="19" width="26.7109375" style="4" customWidth="1"/>
    <col min="20" max="21" width="27.140625" style="6" customWidth="1"/>
    <col min="22" max="22" width="86.7109375" style="7" customWidth="1"/>
    <col min="23" max="23" width="37.85546875" style="133" customWidth="1"/>
    <col min="24" max="24" width="166.85546875" style="7" customWidth="1"/>
    <col min="25" max="25" width="54.85546875" style="153" customWidth="1"/>
    <col min="26" max="26" width="12" style="7" customWidth="1"/>
    <col min="27" max="1020" width="9.140625" style="7"/>
  </cols>
  <sheetData>
    <row r="1" spans="1:238" ht="28.5" customHeight="1" x14ac:dyDescent="0.35">
      <c r="C1" s="8"/>
      <c r="D1" s="8"/>
      <c r="E1" s="8"/>
      <c r="F1" s="8"/>
      <c r="G1" s="8"/>
      <c r="H1" s="9"/>
      <c r="I1" s="8"/>
      <c r="J1" s="10" t="s">
        <v>0</v>
      </c>
      <c r="K1" s="108" t="s">
        <v>411</v>
      </c>
      <c r="L1" s="135"/>
      <c r="M1" s="8"/>
      <c r="N1" s="8"/>
      <c r="O1" s="8"/>
      <c r="P1" s="8"/>
      <c r="Q1" s="11"/>
      <c r="R1" s="105"/>
      <c r="S1" s="8"/>
      <c r="T1" s="8"/>
      <c r="U1" s="8"/>
      <c r="V1" s="12"/>
      <c r="W1" s="129" t="s">
        <v>1</v>
      </c>
    </row>
    <row r="2" spans="1:238" ht="30" customHeight="1" x14ac:dyDescent="0.35">
      <c r="A2" s="145" t="s">
        <v>296</v>
      </c>
      <c r="B2" s="145"/>
      <c r="C2" s="13"/>
      <c r="D2" s="13"/>
      <c r="E2" s="13"/>
      <c r="F2" s="13"/>
      <c r="G2" s="122"/>
      <c r="H2" s="14"/>
      <c r="I2" s="14"/>
      <c r="J2" s="15"/>
      <c r="K2" s="14"/>
      <c r="L2" s="16"/>
      <c r="M2" s="9"/>
      <c r="N2" s="9"/>
      <c r="O2" s="9"/>
      <c r="P2" s="9"/>
      <c r="Q2" s="9"/>
      <c r="R2" s="14"/>
      <c r="S2" s="14"/>
      <c r="T2" s="9"/>
      <c r="U2" s="9"/>
      <c r="V2" s="17"/>
      <c r="W2" s="130"/>
      <c r="X2" s="18"/>
    </row>
    <row r="3" spans="1:238" ht="55.5" customHeight="1" x14ac:dyDescent="0.35">
      <c r="A3" s="185" t="s">
        <v>250</v>
      </c>
      <c r="B3" s="186" t="s">
        <v>255</v>
      </c>
      <c r="C3" s="185" t="s">
        <v>2</v>
      </c>
      <c r="D3" s="185" t="s">
        <v>409</v>
      </c>
      <c r="E3" s="185" t="s">
        <v>3</v>
      </c>
      <c r="F3" s="185" t="s">
        <v>4</v>
      </c>
      <c r="G3" s="185" t="s">
        <v>325</v>
      </c>
      <c r="H3" s="185" t="s">
        <v>5</v>
      </c>
      <c r="I3" s="185" t="s">
        <v>6</v>
      </c>
      <c r="J3" s="185" t="s">
        <v>7</v>
      </c>
      <c r="K3" s="146" t="s">
        <v>8</v>
      </c>
      <c r="L3" s="146" t="s">
        <v>9</v>
      </c>
      <c r="M3" s="146" t="s">
        <v>10</v>
      </c>
      <c r="N3" s="146" t="s">
        <v>11</v>
      </c>
      <c r="O3" s="146" t="s">
        <v>12</v>
      </c>
      <c r="P3" s="146" t="s">
        <v>13</v>
      </c>
      <c r="Q3" s="146" t="s">
        <v>14</v>
      </c>
      <c r="R3" s="191" t="s">
        <v>15</v>
      </c>
      <c r="S3" s="191"/>
      <c r="T3" s="185" t="s">
        <v>16</v>
      </c>
      <c r="U3" s="185"/>
      <c r="V3" s="188" t="s">
        <v>17</v>
      </c>
      <c r="W3" s="188" t="s">
        <v>351</v>
      </c>
      <c r="X3" s="188" t="s">
        <v>18</v>
      </c>
    </row>
    <row r="4" spans="1:238" ht="96" customHeight="1" x14ac:dyDescent="0.35">
      <c r="A4" s="185"/>
      <c r="B4" s="187"/>
      <c r="C4" s="185"/>
      <c r="D4" s="185"/>
      <c r="E4" s="185"/>
      <c r="F4" s="185"/>
      <c r="G4" s="185"/>
      <c r="H4" s="185"/>
      <c r="I4" s="185"/>
      <c r="J4" s="185"/>
      <c r="K4" s="146" t="s">
        <v>19</v>
      </c>
      <c r="L4" s="146" t="s">
        <v>20</v>
      </c>
      <c r="M4" s="146" t="s">
        <v>21</v>
      </c>
      <c r="N4" s="146" t="s">
        <v>22</v>
      </c>
      <c r="O4" s="146" t="s">
        <v>23</v>
      </c>
      <c r="P4" s="146" t="s">
        <v>24</v>
      </c>
      <c r="Q4" s="146" t="s">
        <v>25</v>
      </c>
      <c r="R4" s="147" t="s">
        <v>26</v>
      </c>
      <c r="S4" s="146" t="s">
        <v>27</v>
      </c>
      <c r="T4" s="146" t="s">
        <v>28</v>
      </c>
      <c r="U4" s="146" t="s">
        <v>29</v>
      </c>
      <c r="V4" s="188"/>
      <c r="W4" s="188"/>
      <c r="X4" s="188"/>
    </row>
    <row r="5" spans="1:238" ht="217.5" customHeight="1" x14ac:dyDescent="0.35">
      <c r="A5" s="93">
        <v>1</v>
      </c>
      <c r="B5" s="103"/>
      <c r="C5" s="93">
        <v>1512</v>
      </c>
      <c r="D5" s="93" t="s">
        <v>299</v>
      </c>
      <c r="E5" s="52" t="s">
        <v>30</v>
      </c>
      <c r="F5" s="56" t="s">
        <v>36</v>
      </c>
      <c r="G5" s="123" t="s">
        <v>326</v>
      </c>
      <c r="H5" s="19">
        <v>3.5</v>
      </c>
      <c r="I5" s="94" t="s">
        <v>31</v>
      </c>
      <c r="J5" s="94" t="s">
        <v>32</v>
      </c>
      <c r="K5" s="98">
        <v>40328</v>
      </c>
      <c r="L5" s="98">
        <v>40865</v>
      </c>
      <c r="M5" s="98">
        <v>41404</v>
      </c>
      <c r="N5" s="98">
        <v>42551</v>
      </c>
      <c r="O5" s="98">
        <v>43554</v>
      </c>
      <c r="P5" s="98">
        <v>43981</v>
      </c>
      <c r="Q5" s="98" t="s">
        <v>33</v>
      </c>
      <c r="R5" s="106" t="s">
        <v>321</v>
      </c>
      <c r="S5" s="66">
        <v>44629</v>
      </c>
      <c r="T5" s="20">
        <v>44630</v>
      </c>
      <c r="U5" s="20">
        <v>45930</v>
      </c>
      <c r="V5" s="21" t="s">
        <v>301</v>
      </c>
      <c r="W5" s="59" t="s">
        <v>68</v>
      </c>
      <c r="X5" s="81" t="s">
        <v>369</v>
      </c>
      <c r="Y5" s="158"/>
    </row>
    <row r="6" spans="1:238" ht="273" customHeight="1" x14ac:dyDescent="0.35">
      <c r="A6" s="93">
        <v>2</v>
      </c>
      <c r="B6" s="103">
        <v>7</v>
      </c>
      <c r="C6" s="93">
        <v>1281</v>
      </c>
      <c r="D6" s="93" t="s">
        <v>299</v>
      </c>
      <c r="E6" s="52" t="s">
        <v>30</v>
      </c>
      <c r="F6" s="56" t="s">
        <v>37</v>
      </c>
      <c r="G6" s="123" t="s">
        <v>327</v>
      </c>
      <c r="H6" s="94">
        <v>13.53</v>
      </c>
      <c r="I6" s="94" t="s">
        <v>31</v>
      </c>
      <c r="J6" s="94" t="s">
        <v>38</v>
      </c>
      <c r="K6" s="98">
        <v>43140</v>
      </c>
      <c r="L6" s="98">
        <v>43452</v>
      </c>
      <c r="M6" s="98">
        <v>45044</v>
      </c>
      <c r="N6" s="98" t="s">
        <v>33</v>
      </c>
      <c r="O6" s="98">
        <v>45344</v>
      </c>
      <c r="P6" s="98" t="s">
        <v>33</v>
      </c>
      <c r="Q6" s="98" t="s">
        <v>33</v>
      </c>
      <c r="R6" s="87">
        <v>45454</v>
      </c>
      <c r="S6" s="66">
        <v>45694</v>
      </c>
      <c r="T6" s="20">
        <v>45695</v>
      </c>
      <c r="U6" s="20">
        <v>48209</v>
      </c>
      <c r="V6" s="21" t="s">
        <v>259</v>
      </c>
      <c r="W6" s="59" t="s">
        <v>39</v>
      </c>
      <c r="X6" s="81" t="s">
        <v>378</v>
      </c>
      <c r="Y6" s="158"/>
    </row>
    <row r="7" spans="1:238" s="27" customFormat="1" ht="192" customHeight="1" x14ac:dyDescent="0.35">
      <c r="A7" s="93">
        <v>3</v>
      </c>
      <c r="B7" s="103">
        <v>3</v>
      </c>
      <c r="C7" s="23">
        <v>1514</v>
      </c>
      <c r="D7" s="93" t="s">
        <v>299</v>
      </c>
      <c r="E7" s="52" t="s">
        <v>40</v>
      </c>
      <c r="F7" s="56" t="s">
        <v>41</v>
      </c>
      <c r="G7" s="123" t="s">
        <v>328</v>
      </c>
      <c r="H7" s="24">
        <v>11.2</v>
      </c>
      <c r="I7" s="25" t="s">
        <v>42</v>
      </c>
      <c r="J7" s="25" t="s">
        <v>38</v>
      </c>
      <c r="K7" s="98">
        <v>45315</v>
      </c>
      <c r="L7" s="98">
        <v>44188</v>
      </c>
      <c r="M7" s="98">
        <v>45403</v>
      </c>
      <c r="N7" s="98">
        <v>44706</v>
      </c>
      <c r="O7" s="98">
        <v>45768</v>
      </c>
      <c r="P7" s="98">
        <v>45856</v>
      </c>
      <c r="Q7" s="98">
        <v>44706</v>
      </c>
      <c r="R7" s="87">
        <v>45856</v>
      </c>
      <c r="S7" s="66">
        <v>46156</v>
      </c>
      <c r="T7" s="20">
        <v>46157</v>
      </c>
      <c r="U7" s="20">
        <v>47253</v>
      </c>
      <c r="V7" s="26" t="s">
        <v>277</v>
      </c>
      <c r="W7" s="59" t="s">
        <v>44</v>
      </c>
      <c r="X7" s="81" t="s">
        <v>379</v>
      </c>
      <c r="Y7" s="158"/>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row>
    <row r="8" spans="1:238" s="36" customFormat="1" ht="123.75" customHeight="1" x14ac:dyDescent="0.35">
      <c r="A8" s="93">
        <v>4</v>
      </c>
      <c r="B8" s="103"/>
      <c r="C8" s="28">
        <v>1997</v>
      </c>
      <c r="D8" s="93" t="s">
        <v>299</v>
      </c>
      <c r="E8" s="29" t="s">
        <v>40</v>
      </c>
      <c r="F8" s="30" t="s">
        <v>43</v>
      </c>
      <c r="G8" s="124" t="s">
        <v>329</v>
      </c>
      <c r="H8" s="31">
        <v>1.4</v>
      </c>
      <c r="I8" s="32"/>
      <c r="J8" s="33"/>
      <c r="K8" s="83">
        <v>36833</v>
      </c>
      <c r="L8" s="83">
        <v>43899</v>
      </c>
      <c r="M8" s="83">
        <v>40462</v>
      </c>
      <c r="N8" s="83">
        <v>43899</v>
      </c>
      <c r="O8" s="98">
        <v>44237</v>
      </c>
      <c r="P8" s="98">
        <v>44391</v>
      </c>
      <c r="Q8" s="83">
        <v>43899</v>
      </c>
      <c r="R8" s="106" t="s">
        <v>269</v>
      </c>
      <c r="S8" s="120">
        <v>44552</v>
      </c>
      <c r="T8" s="121">
        <v>44553</v>
      </c>
      <c r="U8" s="20">
        <v>45283</v>
      </c>
      <c r="V8" s="163" t="s">
        <v>405</v>
      </c>
      <c r="W8" s="80" t="s">
        <v>34</v>
      </c>
      <c r="X8" s="82" t="s">
        <v>377</v>
      </c>
      <c r="Y8" s="15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35"/>
      <c r="BL8" s="35"/>
      <c r="BM8" s="35"/>
      <c r="BN8" s="35"/>
      <c r="BO8" s="35"/>
      <c r="BP8" s="35"/>
      <c r="BQ8" s="35"/>
      <c r="BR8" s="35"/>
      <c r="BS8" s="35"/>
      <c r="BT8" s="35"/>
      <c r="BU8" s="35"/>
      <c r="BV8" s="35"/>
    </row>
    <row r="9" spans="1:238" s="38" customFormat="1" ht="241.5" customHeight="1" x14ac:dyDescent="0.35">
      <c r="A9" s="93">
        <v>5</v>
      </c>
      <c r="B9" s="103">
        <v>8</v>
      </c>
      <c r="C9" s="28">
        <v>1017</v>
      </c>
      <c r="D9" s="93" t="s">
        <v>299</v>
      </c>
      <c r="E9" s="29" t="s">
        <v>40</v>
      </c>
      <c r="F9" s="30" t="s">
        <v>45</v>
      </c>
      <c r="G9" s="124" t="s">
        <v>329</v>
      </c>
      <c r="H9" s="31">
        <v>10.79</v>
      </c>
      <c r="I9" s="37" t="s">
        <v>31</v>
      </c>
      <c r="J9" s="37" t="s">
        <v>38</v>
      </c>
      <c r="K9" s="98">
        <v>45257</v>
      </c>
      <c r="L9" s="98">
        <v>44755</v>
      </c>
      <c r="M9" s="98">
        <v>45350</v>
      </c>
      <c r="N9" s="98">
        <v>44755</v>
      </c>
      <c r="O9" s="98">
        <v>45715</v>
      </c>
      <c r="P9" s="98">
        <v>45804</v>
      </c>
      <c r="Q9" s="98">
        <v>44755</v>
      </c>
      <c r="R9" s="87">
        <v>45805</v>
      </c>
      <c r="S9" s="66">
        <v>46045</v>
      </c>
      <c r="T9" s="20">
        <v>46046</v>
      </c>
      <c r="U9" s="20">
        <v>47142</v>
      </c>
      <c r="V9" s="34" t="s">
        <v>278</v>
      </c>
      <c r="W9" s="34" t="s">
        <v>44</v>
      </c>
      <c r="X9" s="150" t="s">
        <v>360</v>
      </c>
      <c r="Y9" s="155"/>
      <c r="Z9" s="36"/>
      <c r="AA9" s="36"/>
      <c r="AB9" s="36"/>
      <c r="AC9" s="36"/>
      <c r="AD9" s="36"/>
      <c r="AE9" s="36"/>
      <c r="AF9" s="36"/>
      <c r="AG9" s="36"/>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c r="GS9" s="36"/>
      <c r="GT9" s="36"/>
      <c r="GU9" s="36"/>
      <c r="GV9" s="36"/>
      <c r="GW9" s="36"/>
      <c r="GX9" s="36"/>
      <c r="GY9" s="36"/>
      <c r="GZ9" s="36"/>
      <c r="HA9" s="36"/>
      <c r="HB9" s="36"/>
      <c r="HC9" s="36"/>
      <c r="HD9" s="36"/>
      <c r="HE9" s="36"/>
      <c r="HF9" s="36"/>
      <c r="HG9" s="36"/>
      <c r="HH9" s="36"/>
      <c r="HI9" s="36"/>
      <c r="HJ9" s="36"/>
      <c r="HK9" s="36"/>
      <c r="HL9" s="36"/>
      <c r="HM9" s="36"/>
      <c r="HN9" s="36"/>
      <c r="HO9" s="36"/>
      <c r="HP9" s="36"/>
      <c r="HQ9" s="36"/>
      <c r="HR9" s="36"/>
      <c r="HS9" s="36"/>
      <c r="HT9" s="36"/>
      <c r="HU9" s="36"/>
      <c r="HV9" s="36"/>
      <c r="HW9" s="36"/>
      <c r="HX9" s="36"/>
      <c r="HY9" s="36"/>
      <c r="HZ9" s="36"/>
      <c r="IA9" s="36"/>
      <c r="IB9" s="36"/>
      <c r="IC9" s="36"/>
      <c r="ID9" s="36"/>
    </row>
    <row r="10" spans="1:238" s="36" customFormat="1" ht="195.75" customHeight="1" x14ac:dyDescent="0.35">
      <c r="A10" s="93">
        <v>6</v>
      </c>
      <c r="B10" s="103">
        <v>4</v>
      </c>
      <c r="C10" s="28">
        <v>1638</v>
      </c>
      <c r="D10" s="93" t="s">
        <v>299</v>
      </c>
      <c r="E10" s="29" t="s">
        <v>40</v>
      </c>
      <c r="F10" s="30" t="s">
        <v>124</v>
      </c>
      <c r="G10" s="124" t="s">
        <v>329</v>
      </c>
      <c r="H10" s="31">
        <v>4</v>
      </c>
      <c r="I10" s="37" t="s">
        <v>72</v>
      </c>
      <c r="J10" s="37" t="s">
        <v>73</v>
      </c>
      <c r="K10" s="98">
        <v>45257</v>
      </c>
      <c r="L10" s="86">
        <v>40753</v>
      </c>
      <c r="M10" s="98">
        <v>45350</v>
      </c>
      <c r="N10" s="86">
        <v>44559</v>
      </c>
      <c r="O10" s="98">
        <v>45715</v>
      </c>
      <c r="P10" s="98">
        <v>45808</v>
      </c>
      <c r="Q10" s="98">
        <v>46048</v>
      </c>
      <c r="R10" s="87">
        <v>46108</v>
      </c>
      <c r="S10" s="66">
        <v>46348</v>
      </c>
      <c r="T10" s="66">
        <v>46349</v>
      </c>
      <c r="U10" s="20">
        <v>47810</v>
      </c>
      <c r="V10" s="65" t="s">
        <v>79</v>
      </c>
      <c r="W10" s="34" t="s">
        <v>44</v>
      </c>
      <c r="X10" s="82" t="s">
        <v>380</v>
      </c>
      <c r="Y10" s="158"/>
    </row>
    <row r="11" spans="1:238" ht="287.25" customHeight="1" x14ac:dyDescent="0.35">
      <c r="A11" s="93">
        <v>7</v>
      </c>
      <c r="B11" s="103"/>
      <c r="C11" s="93">
        <v>1990</v>
      </c>
      <c r="D11" s="93" t="s">
        <v>299</v>
      </c>
      <c r="E11" s="52" t="s">
        <v>40</v>
      </c>
      <c r="F11" s="56" t="s">
        <v>46</v>
      </c>
      <c r="G11" s="123" t="s">
        <v>327</v>
      </c>
      <c r="H11" s="94">
        <v>0.01</v>
      </c>
      <c r="I11" s="94" t="s">
        <v>47</v>
      </c>
      <c r="J11" s="94" t="s">
        <v>47</v>
      </c>
      <c r="K11" s="98">
        <v>36833</v>
      </c>
      <c r="L11" s="39">
        <v>43546</v>
      </c>
      <c r="M11" s="98">
        <v>44090</v>
      </c>
      <c r="N11" s="86" t="s">
        <v>33</v>
      </c>
      <c r="O11" s="98">
        <v>44270</v>
      </c>
      <c r="P11" s="98" t="s">
        <v>33</v>
      </c>
      <c r="Q11" s="98" t="s">
        <v>33</v>
      </c>
      <c r="R11" s="87" t="s">
        <v>266</v>
      </c>
      <c r="S11" s="66">
        <v>44630</v>
      </c>
      <c r="T11" s="20">
        <v>44631</v>
      </c>
      <c r="U11" s="20">
        <v>45231</v>
      </c>
      <c r="V11" s="40" t="s">
        <v>260</v>
      </c>
      <c r="W11" s="59" t="s">
        <v>68</v>
      </c>
      <c r="X11" s="81" t="s">
        <v>381</v>
      </c>
      <c r="Y11" s="151"/>
    </row>
    <row r="12" spans="1:238" ht="183.75" customHeight="1" x14ac:dyDescent="0.35">
      <c r="A12" s="93">
        <v>8</v>
      </c>
      <c r="B12" s="103"/>
      <c r="C12" s="93">
        <v>1527</v>
      </c>
      <c r="D12" s="93" t="s">
        <v>299</v>
      </c>
      <c r="E12" s="52" t="s">
        <v>49</v>
      </c>
      <c r="F12" s="56" t="s">
        <v>50</v>
      </c>
      <c r="G12" s="123" t="s">
        <v>352</v>
      </c>
      <c r="H12" s="19">
        <v>12.43</v>
      </c>
      <c r="I12" s="94" t="s">
        <v>31</v>
      </c>
      <c r="J12" s="94" t="s">
        <v>38</v>
      </c>
      <c r="K12" s="99">
        <v>44646</v>
      </c>
      <c r="L12" s="99">
        <v>45496</v>
      </c>
      <c r="M12" s="98">
        <v>46074</v>
      </c>
      <c r="N12" s="98" t="s">
        <v>33</v>
      </c>
      <c r="O12" s="98">
        <v>46254</v>
      </c>
      <c r="P12" s="98" t="s">
        <v>33</v>
      </c>
      <c r="Q12" s="98" t="s">
        <v>33</v>
      </c>
      <c r="R12" s="87">
        <v>46164</v>
      </c>
      <c r="S12" s="66">
        <v>46404</v>
      </c>
      <c r="T12" s="20">
        <v>46405</v>
      </c>
      <c r="U12" s="20">
        <v>48777</v>
      </c>
      <c r="V12" s="21" t="s">
        <v>370</v>
      </c>
      <c r="W12" s="59" t="s">
        <v>51</v>
      </c>
      <c r="X12" s="59" t="s">
        <v>382</v>
      </c>
    </row>
    <row r="13" spans="1:238" ht="165" customHeight="1" x14ac:dyDescent="0.35">
      <c r="A13" s="93">
        <v>9</v>
      </c>
      <c r="B13" s="103">
        <v>61</v>
      </c>
      <c r="C13" s="93">
        <v>1888</v>
      </c>
      <c r="D13" s="93" t="s">
        <v>298</v>
      </c>
      <c r="E13" s="52" t="s">
        <v>52</v>
      </c>
      <c r="F13" s="56" t="s">
        <v>53</v>
      </c>
      <c r="G13" s="123" t="s">
        <v>330</v>
      </c>
      <c r="H13" s="19">
        <v>8.1</v>
      </c>
      <c r="I13" s="94" t="s">
        <v>31</v>
      </c>
      <c r="J13" s="94" t="s">
        <v>38</v>
      </c>
      <c r="K13" s="98">
        <v>40456</v>
      </c>
      <c r="L13" s="98">
        <v>40497</v>
      </c>
      <c r="M13" s="98">
        <v>40717</v>
      </c>
      <c r="N13" s="98">
        <v>43822</v>
      </c>
      <c r="O13" s="98">
        <v>44803</v>
      </c>
      <c r="P13" s="98">
        <v>44995</v>
      </c>
      <c r="Q13" s="98">
        <v>43822</v>
      </c>
      <c r="R13" s="87">
        <v>44802</v>
      </c>
      <c r="S13" s="66">
        <v>45042</v>
      </c>
      <c r="T13" s="20">
        <v>45043</v>
      </c>
      <c r="U13" s="20">
        <v>46138</v>
      </c>
      <c r="V13" s="21" t="s">
        <v>54</v>
      </c>
      <c r="W13" s="59" t="s">
        <v>55</v>
      </c>
      <c r="X13" s="59" t="s">
        <v>371</v>
      </c>
      <c r="Y13" s="107"/>
    </row>
    <row r="14" spans="1:238" ht="60.75" x14ac:dyDescent="0.35">
      <c r="A14" s="93">
        <v>10</v>
      </c>
      <c r="B14" s="102" t="s">
        <v>256</v>
      </c>
      <c r="C14" s="93">
        <v>1889</v>
      </c>
      <c r="D14" s="93" t="s">
        <v>298</v>
      </c>
      <c r="E14" s="52" t="s">
        <v>52</v>
      </c>
      <c r="F14" s="56" t="s">
        <v>56</v>
      </c>
      <c r="G14" s="123" t="s">
        <v>330</v>
      </c>
      <c r="H14" s="19">
        <v>14.9</v>
      </c>
      <c r="I14" s="94" t="s">
        <v>31</v>
      </c>
      <c r="J14" s="94" t="s">
        <v>38</v>
      </c>
      <c r="K14" s="98">
        <v>40456</v>
      </c>
      <c r="L14" s="98">
        <v>45360</v>
      </c>
      <c r="M14" s="98">
        <v>45808</v>
      </c>
      <c r="N14" s="98">
        <v>45360</v>
      </c>
      <c r="O14" s="98">
        <v>46173</v>
      </c>
      <c r="P14" s="98">
        <v>46353</v>
      </c>
      <c r="Q14" s="98">
        <v>46503</v>
      </c>
      <c r="R14" s="87">
        <v>46563</v>
      </c>
      <c r="S14" s="66">
        <v>46803</v>
      </c>
      <c r="T14" s="20">
        <v>46803</v>
      </c>
      <c r="U14" s="20">
        <v>47898</v>
      </c>
      <c r="V14" s="41" t="s">
        <v>115</v>
      </c>
      <c r="W14" s="59" t="s">
        <v>39</v>
      </c>
      <c r="X14" s="59" t="s">
        <v>58</v>
      </c>
    </row>
    <row r="15" spans="1:238" ht="51" customHeight="1" x14ac:dyDescent="0.35">
      <c r="A15" s="93">
        <v>11</v>
      </c>
      <c r="B15" s="102" t="s">
        <v>256</v>
      </c>
      <c r="C15" s="93">
        <v>1890</v>
      </c>
      <c r="D15" s="93" t="s">
        <v>298</v>
      </c>
      <c r="E15" s="52" t="s">
        <v>52</v>
      </c>
      <c r="F15" s="56" t="s">
        <v>57</v>
      </c>
      <c r="G15" s="123" t="s">
        <v>330</v>
      </c>
      <c r="H15" s="19">
        <v>11.5</v>
      </c>
      <c r="I15" s="94" t="s">
        <v>31</v>
      </c>
      <c r="J15" s="94" t="s">
        <v>38</v>
      </c>
      <c r="K15" s="99">
        <v>45992</v>
      </c>
      <c r="L15" s="99">
        <v>46352</v>
      </c>
      <c r="M15" s="99">
        <v>46881</v>
      </c>
      <c r="N15" s="99">
        <v>47181</v>
      </c>
      <c r="O15" s="99">
        <v>47281</v>
      </c>
      <c r="P15" s="99">
        <v>47541</v>
      </c>
      <c r="Q15" s="99">
        <v>47691</v>
      </c>
      <c r="R15" s="88">
        <v>47751</v>
      </c>
      <c r="S15" s="66">
        <v>47991</v>
      </c>
      <c r="T15" s="20">
        <v>47992</v>
      </c>
      <c r="U15" s="20">
        <v>48723</v>
      </c>
      <c r="V15" s="59" t="s">
        <v>115</v>
      </c>
      <c r="W15" s="59" t="s">
        <v>51</v>
      </c>
      <c r="X15" s="21" t="s">
        <v>58</v>
      </c>
    </row>
    <row r="16" spans="1:238" ht="48" customHeight="1" x14ac:dyDescent="0.35">
      <c r="A16" s="93">
        <v>12</v>
      </c>
      <c r="B16" s="102" t="s">
        <v>256</v>
      </c>
      <c r="C16" s="93">
        <v>1977</v>
      </c>
      <c r="D16" s="93" t="s">
        <v>298</v>
      </c>
      <c r="E16" s="52" t="s">
        <v>52</v>
      </c>
      <c r="F16" s="56" t="s">
        <v>59</v>
      </c>
      <c r="G16" s="123" t="s">
        <v>330</v>
      </c>
      <c r="H16" s="19">
        <v>9.51</v>
      </c>
      <c r="I16" s="94" t="s">
        <v>31</v>
      </c>
      <c r="J16" s="94" t="s">
        <v>38</v>
      </c>
      <c r="K16" s="99">
        <v>45992</v>
      </c>
      <c r="L16" s="99">
        <v>46352</v>
      </c>
      <c r="M16" s="99">
        <v>46881</v>
      </c>
      <c r="N16" s="99">
        <v>47181</v>
      </c>
      <c r="O16" s="99">
        <v>47281</v>
      </c>
      <c r="P16" s="99">
        <v>47541</v>
      </c>
      <c r="Q16" s="99">
        <v>47691</v>
      </c>
      <c r="R16" s="88">
        <v>47751</v>
      </c>
      <c r="S16" s="66">
        <v>47991</v>
      </c>
      <c r="T16" s="20">
        <v>47992</v>
      </c>
      <c r="U16" s="20">
        <v>48723</v>
      </c>
      <c r="V16" s="59" t="s">
        <v>115</v>
      </c>
      <c r="W16" s="59" t="s">
        <v>51</v>
      </c>
      <c r="X16" s="21" t="s">
        <v>311</v>
      </c>
    </row>
    <row r="17" spans="1:1020" ht="100.5" customHeight="1" x14ac:dyDescent="0.35">
      <c r="A17" s="93">
        <v>13</v>
      </c>
      <c r="B17" s="102" t="s">
        <v>256</v>
      </c>
      <c r="C17" s="93">
        <v>1891</v>
      </c>
      <c r="D17" s="93" t="s">
        <v>298</v>
      </c>
      <c r="E17" s="52" t="s">
        <v>52</v>
      </c>
      <c r="F17" s="56" t="s">
        <v>60</v>
      </c>
      <c r="G17" s="123" t="s">
        <v>330</v>
      </c>
      <c r="H17" s="19">
        <v>4</v>
      </c>
      <c r="I17" s="94" t="s">
        <v>31</v>
      </c>
      <c r="J17" s="94" t="s">
        <v>38</v>
      </c>
      <c r="K17" s="86">
        <v>44014</v>
      </c>
      <c r="L17" s="98">
        <v>43880</v>
      </c>
      <c r="M17" s="98">
        <v>44680</v>
      </c>
      <c r="N17" s="98">
        <v>44930</v>
      </c>
      <c r="O17" s="98">
        <v>45045</v>
      </c>
      <c r="P17" s="98">
        <v>45163</v>
      </c>
      <c r="Q17" s="98">
        <v>45140</v>
      </c>
      <c r="R17" s="87">
        <v>45214</v>
      </c>
      <c r="S17" s="66">
        <v>45454</v>
      </c>
      <c r="T17" s="20">
        <v>45454</v>
      </c>
      <c r="U17" s="20">
        <v>46185</v>
      </c>
      <c r="V17" s="59" t="s">
        <v>246</v>
      </c>
      <c r="W17" s="59" t="s">
        <v>48</v>
      </c>
      <c r="X17" s="81" t="s">
        <v>316</v>
      </c>
    </row>
    <row r="18" spans="1:1020" ht="75.75" customHeight="1" x14ac:dyDescent="0.35">
      <c r="A18" s="93">
        <v>14</v>
      </c>
      <c r="B18" s="102" t="s">
        <v>256</v>
      </c>
      <c r="C18" s="93">
        <v>1978</v>
      </c>
      <c r="D18" s="93" t="s">
        <v>298</v>
      </c>
      <c r="E18" s="52" t="s">
        <v>52</v>
      </c>
      <c r="F18" s="56" t="s">
        <v>61</v>
      </c>
      <c r="G18" s="123" t="s">
        <v>330</v>
      </c>
      <c r="H18" s="19">
        <v>4.5999999999999996</v>
      </c>
      <c r="I18" s="94" t="s">
        <v>31</v>
      </c>
      <c r="J18" s="94" t="s">
        <v>38</v>
      </c>
      <c r="K18" s="86">
        <v>44014</v>
      </c>
      <c r="L18" s="98">
        <v>45116</v>
      </c>
      <c r="M18" s="98">
        <v>45575</v>
      </c>
      <c r="N18" s="98">
        <v>45845</v>
      </c>
      <c r="O18" s="98">
        <v>45940</v>
      </c>
      <c r="P18" s="98">
        <v>46203</v>
      </c>
      <c r="Q18" s="98">
        <v>45995</v>
      </c>
      <c r="R18" s="87">
        <v>46055</v>
      </c>
      <c r="S18" s="66">
        <v>46295</v>
      </c>
      <c r="T18" s="20">
        <v>46296</v>
      </c>
      <c r="U18" s="20">
        <v>47027</v>
      </c>
      <c r="V18" s="59" t="s">
        <v>247</v>
      </c>
      <c r="W18" s="59" t="s">
        <v>51</v>
      </c>
      <c r="X18" s="81" t="s">
        <v>317</v>
      </c>
    </row>
    <row r="19" spans="1:1020" s="92" customFormat="1" ht="192.75" customHeight="1" x14ac:dyDescent="0.35">
      <c r="A19" s="93">
        <v>15</v>
      </c>
      <c r="B19" s="103"/>
      <c r="C19" s="93">
        <v>2025</v>
      </c>
      <c r="D19" s="93" t="s">
        <v>298</v>
      </c>
      <c r="E19" s="52" t="s">
        <v>62</v>
      </c>
      <c r="F19" s="56" t="s">
        <v>248</v>
      </c>
      <c r="G19" s="123" t="s">
        <v>338</v>
      </c>
      <c r="H19" s="22"/>
      <c r="I19" s="89"/>
      <c r="J19" s="89"/>
      <c r="K19" s="60">
        <v>39434</v>
      </c>
      <c r="L19" s="60">
        <v>40574</v>
      </c>
      <c r="M19" s="60">
        <v>41057</v>
      </c>
      <c r="N19" s="98" t="s">
        <v>33</v>
      </c>
      <c r="O19" s="98">
        <v>44316</v>
      </c>
      <c r="P19" s="98" t="s">
        <v>33</v>
      </c>
      <c r="Q19" s="98" t="s">
        <v>33</v>
      </c>
      <c r="R19" s="87" t="s">
        <v>410</v>
      </c>
      <c r="S19" s="120">
        <v>44953</v>
      </c>
      <c r="T19" s="121">
        <v>44954</v>
      </c>
      <c r="U19" s="121">
        <v>45993</v>
      </c>
      <c r="V19" s="59" t="s">
        <v>147</v>
      </c>
      <c r="W19" s="59" t="s">
        <v>68</v>
      </c>
      <c r="X19" s="59" t="s">
        <v>318</v>
      </c>
      <c r="Y19" s="15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c r="BZ19" s="91"/>
      <c r="CA19" s="91"/>
      <c r="CB19" s="91"/>
      <c r="CC19" s="91"/>
      <c r="CD19" s="91"/>
      <c r="CE19" s="91"/>
      <c r="CF19" s="91"/>
      <c r="CG19" s="91"/>
      <c r="CH19" s="91"/>
      <c r="CI19" s="91"/>
      <c r="CJ19" s="91"/>
      <c r="CK19" s="91"/>
      <c r="CL19" s="91"/>
      <c r="CM19" s="91"/>
      <c r="CN19" s="91"/>
      <c r="CO19" s="91"/>
      <c r="CP19" s="91"/>
      <c r="CQ19" s="91"/>
      <c r="CR19" s="91"/>
      <c r="CS19" s="91"/>
      <c r="CT19" s="91"/>
      <c r="CU19" s="91"/>
      <c r="CV19" s="91"/>
      <c r="CW19" s="91"/>
      <c r="CX19" s="91"/>
      <c r="CY19" s="91"/>
      <c r="CZ19" s="91"/>
      <c r="DA19" s="91"/>
      <c r="DB19" s="91"/>
      <c r="DC19" s="91"/>
      <c r="DD19" s="91"/>
      <c r="DE19" s="91"/>
      <c r="DF19" s="91"/>
      <c r="DG19" s="91"/>
      <c r="DH19" s="91"/>
      <c r="DI19" s="91"/>
      <c r="DJ19" s="91"/>
      <c r="DK19" s="91"/>
      <c r="DL19" s="91"/>
      <c r="DM19" s="91"/>
      <c r="DN19" s="91"/>
      <c r="DO19" s="91"/>
      <c r="DP19" s="91"/>
      <c r="DQ19" s="91"/>
      <c r="DR19" s="91"/>
      <c r="DS19" s="91"/>
      <c r="DT19" s="91"/>
      <c r="DU19" s="91"/>
      <c r="DV19" s="91"/>
      <c r="DW19" s="91"/>
      <c r="DX19" s="91"/>
      <c r="DY19" s="91"/>
      <c r="DZ19" s="91"/>
      <c r="EA19" s="91"/>
      <c r="EB19" s="91"/>
      <c r="EC19" s="91"/>
      <c r="ED19" s="91"/>
      <c r="EE19" s="91"/>
      <c r="EF19" s="91"/>
      <c r="EG19" s="91"/>
      <c r="EH19" s="91"/>
      <c r="EI19" s="91"/>
      <c r="EJ19" s="91"/>
      <c r="EK19" s="91"/>
      <c r="EL19" s="91"/>
      <c r="EM19" s="91"/>
      <c r="EN19" s="91"/>
      <c r="EO19" s="91"/>
      <c r="EP19" s="91"/>
      <c r="EQ19" s="91"/>
      <c r="ER19" s="91"/>
      <c r="ES19" s="91"/>
      <c r="ET19" s="91"/>
      <c r="EU19" s="91"/>
      <c r="EV19" s="91"/>
      <c r="EW19" s="91"/>
      <c r="EX19" s="91"/>
      <c r="EY19" s="91"/>
      <c r="EZ19" s="91"/>
      <c r="FA19" s="91"/>
      <c r="FB19" s="91"/>
      <c r="FC19" s="91"/>
      <c r="FD19" s="91"/>
      <c r="FE19" s="91"/>
      <c r="FF19" s="91"/>
      <c r="FG19" s="91"/>
      <c r="FH19" s="91"/>
      <c r="FI19" s="91"/>
      <c r="FJ19" s="91"/>
      <c r="FK19" s="91"/>
      <c r="FL19" s="91"/>
      <c r="FM19" s="91"/>
      <c r="FN19" s="91"/>
      <c r="FO19" s="91"/>
      <c r="FP19" s="91"/>
      <c r="FQ19" s="91"/>
      <c r="FR19" s="91"/>
      <c r="FS19" s="91"/>
      <c r="FT19" s="91"/>
      <c r="FU19" s="91"/>
      <c r="FV19" s="91"/>
      <c r="FW19" s="91"/>
      <c r="FX19" s="91"/>
      <c r="FY19" s="91"/>
      <c r="FZ19" s="91"/>
      <c r="GA19" s="91"/>
      <c r="GB19" s="91"/>
      <c r="GC19" s="91"/>
      <c r="GD19" s="91"/>
      <c r="GE19" s="91"/>
      <c r="GF19" s="91"/>
      <c r="GG19" s="91"/>
      <c r="GH19" s="91"/>
      <c r="GI19" s="91"/>
      <c r="GJ19" s="91"/>
      <c r="GK19" s="91"/>
      <c r="GL19" s="91"/>
      <c r="GM19" s="91"/>
      <c r="GN19" s="91"/>
      <c r="GO19" s="91"/>
      <c r="GP19" s="91"/>
      <c r="GQ19" s="91"/>
      <c r="GR19" s="91"/>
      <c r="GS19" s="91"/>
      <c r="GT19" s="91"/>
      <c r="GU19" s="91"/>
      <c r="GV19" s="91"/>
      <c r="GW19" s="91"/>
      <c r="GX19" s="91"/>
      <c r="GY19" s="91"/>
      <c r="GZ19" s="91"/>
      <c r="HA19" s="91"/>
      <c r="HB19" s="91"/>
      <c r="HC19" s="91"/>
      <c r="HD19" s="91"/>
      <c r="HE19" s="91"/>
      <c r="HF19" s="91"/>
      <c r="HG19" s="91"/>
      <c r="HH19" s="91"/>
      <c r="HI19" s="91"/>
      <c r="HJ19" s="91"/>
      <c r="HK19" s="91"/>
      <c r="HL19" s="91"/>
      <c r="HM19" s="91"/>
      <c r="HN19" s="91"/>
      <c r="HO19" s="91"/>
      <c r="HP19" s="91"/>
      <c r="HQ19" s="91"/>
      <c r="HR19" s="91"/>
      <c r="HS19" s="91"/>
      <c r="HT19" s="91"/>
      <c r="HU19" s="91"/>
      <c r="HV19" s="91"/>
      <c r="HW19" s="91"/>
      <c r="HX19" s="91"/>
      <c r="HY19" s="91"/>
      <c r="HZ19" s="91"/>
      <c r="IA19" s="91"/>
      <c r="IB19" s="91"/>
      <c r="IC19" s="91"/>
      <c r="ID19" s="91"/>
      <c r="IE19" s="91"/>
      <c r="IF19" s="91"/>
      <c r="IG19" s="91"/>
      <c r="IH19" s="91"/>
      <c r="II19" s="91"/>
      <c r="IJ19" s="91"/>
      <c r="IK19" s="91"/>
      <c r="IL19" s="91"/>
      <c r="IM19" s="91"/>
      <c r="IN19" s="91"/>
      <c r="IO19" s="91"/>
      <c r="IP19" s="91"/>
      <c r="IQ19" s="91"/>
      <c r="IR19" s="91"/>
      <c r="IS19" s="91"/>
      <c r="IT19" s="91"/>
      <c r="IU19" s="91"/>
      <c r="IV19" s="91"/>
      <c r="IW19" s="91"/>
      <c r="IX19" s="91"/>
      <c r="IY19" s="91"/>
      <c r="IZ19" s="91"/>
      <c r="JA19" s="91"/>
      <c r="JB19" s="91"/>
      <c r="JC19" s="91"/>
      <c r="JD19" s="91"/>
      <c r="JE19" s="91"/>
      <c r="JF19" s="91"/>
      <c r="JG19" s="91"/>
      <c r="JH19" s="91"/>
      <c r="JI19" s="91"/>
      <c r="JJ19" s="91"/>
      <c r="JK19" s="91"/>
      <c r="JL19" s="91"/>
      <c r="JM19" s="91"/>
      <c r="JN19" s="91"/>
      <c r="JO19" s="91"/>
      <c r="JP19" s="91"/>
      <c r="JQ19" s="91"/>
      <c r="JR19" s="91"/>
      <c r="JS19" s="91"/>
      <c r="JT19" s="91"/>
      <c r="JU19" s="91"/>
      <c r="JV19" s="91"/>
      <c r="JW19" s="91"/>
      <c r="JX19" s="91"/>
      <c r="JY19" s="91"/>
      <c r="JZ19" s="91"/>
      <c r="KA19" s="91"/>
      <c r="KB19" s="91"/>
      <c r="KC19" s="91"/>
      <c r="KD19" s="91"/>
      <c r="KE19" s="91"/>
      <c r="KF19" s="91"/>
      <c r="KG19" s="91"/>
      <c r="KH19" s="91"/>
      <c r="KI19" s="91"/>
      <c r="KJ19" s="91"/>
      <c r="KK19" s="91"/>
      <c r="KL19" s="91"/>
      <c r="KM19" s="91"/>
      <c r="KN19" s="91"/>
      <c r="KO19" s="91"/>
      <c r="KP19" s="91"/>
      <c r="KQ19" s="91"/>
      <c r="KR19" s="91"/>
      <c r="KS19" s="91"/>
      <c r="KT19" s="91"/>
      <c r="KU19" s="91"/>
      <c r="KV19" s="91"/>
      <c r="KW19" s="91"/>
      <c r="KX19" s="91"/>
      <c r="KY19" s="91"/>
      <c r="KZ19" s="91"/>
      <c r="LA19" s="91"/>
      <c r="LB19" s="91"/>
      <c r="LC19" s="91"/>
      <c r="LD19" s="91"/>
      <c r="LE19" s="91"/>
      <c r="LF19" s="91"/>
      <c r="LG19" s="91"/>
      <c r="LH19" s="91"/>
      <c r="LI19" s="91"/>
      <c r="LJ19" s="91"/>
      <c r="LK19" s="91"/>
      <c r="LL19" s="91"/>
      <c r="LM19" s="91"/>
      <c r="LN19" s="91"/>
      <c r="LO19" s="91"/>
      <c r="LP19" s="91"/>
      <c r="LQ19" s="91"/>
      <c r="LR19" s="91"/>
      <c r="LS19" s="91"/>
      <c r="LT19" s="91"/>
      <c r="LU19" s="91"/>
      <c r="LV19" s="91"/>
      <c r="LW19" s="91"/>
      <c r="LX19" s="91"/>
      <c r="LY19" s="91"/>
      <c r="LZ19" s="91"/>
      <c r="MA19" s="91"/>
      <c r="MB19" s="91"/>
      <c r="MC19" s="91"/>
      <c r="MD19" s="91"/>
      <c r="ME19" s="91"/>
      <c r="MF19" s="91"/>
      <c r="MG19" s="91"/>
      <c r="MH19" s="91"/>
      <c r="MI19" s="91"/>
      <c r="MJ19" s="91"/>
      <c r="MK19" s="91"/>
      <c r="ML19" s="91"/>
      <c r="MM19" s="91"/>
      <c r="MN19" s="91"/>
      <c r="MO19" s="91"/>
      <c r="MP19" s="91"/>
      <c r="MQ19" s="91"/>
      <c r="MR19" s="91"/>
      <c r="MS19" s="91"/>
      <c r="MT19" s="91"/>
      <c r="MU19" s="91"/>
      <c r="MV19" s="91"/>
      <c r="MW19" s="91"/>
      <c r="MX19" s="91"/>
      <c r="MY19" s="91"/>
      <c r="MZ19" s="91"/>
      <c r="NA19" s="91"/>
      <c r="NB19" s="91"/>
      <c r="NC19" s="91"/>
      <c r="ND19" s="91"/>
      <c r="NE19" s="91"/>
      <c r="NF19" s="91"/>
      <c r="NG19" s="91"/>
      <c r="NH19" s="91"/>
      <c r="NI19" s="91"/>
      <c r="NJ19" s="91"/>
      <c r="NK19" s="91"/>
      <c r="NL19" s="91"/>
      <c r="NM19" s="91"/>
      <c r="NN19" s="91"/>
      <c r="NO19" s="91"/>
      <c r="NP19" s="91"/>
      <c r="NQ19" s="91"/>
      <c r="NR19" s="91"/>
      <c r="NS19" s="91"/>
      <c r="NT19" s="91"/>
      <c r="NU19" s="91"/>
      <c r="NV19" s="91"/>
      <c r="NW19" s="91"/>
      <c r="NX19" s="91"/>
      <c r="NY19" s="91"/>
      <c r="NZ19" s="91"/>
      <c r="OA19" s="91"/>
      <c r="OB19" s="91"/>
      <c r="OC19" s="91"/>
      <c r="OD19" s="91"/>
      <c r="OE19" s="91"/>
      <c r="OF19" s="91"/>
      <c r="OG19" s="91"/>
      <c r="OH19" s="91"/>
      <c r="OI19" s="91"/>
      <c r="OJ19" s="91"/>
      <c r="OK19" s="91"/>
      <c r="OL19" s="91"/>
      <c r="OM19" s="91"/>
      <c r="ON19" s="91"/>
      <c r="OO19" s="91"/>
      <c r="OP19" s="91"/>
      <c r="OQ19" s="91"/>
      <c r="OR19" s="91"/>
      <c r="OS19" s="91"/>
      <c r="OT19" s="91"/>
      <c r="OU19" s="91"/>
      <c r="OV19" s="91"/>
      <c r="OW19" s="91"/>
      <c r="OX19" s="91"/>
      <c r="OY19" s="91"/>
      <c r="OZ19" s="91"/>
      <c r="PA19" s="91"/>
      <c r="PB19" s="91"/>
      <c r="PC19" s="91"/>
      <c r="PD19" s="91"/>
      <c r="PE19" s="91"/>
      <c r="PF19" s="91"/>
      <c r="PG19" s="91"/>
      <c r="PH19" s="91"/>
      <c r="PI19" s="91"/>
      <c r="PJ19" s="91"/>
      <c r="PK19" s="91"/>
      <c r="PL19" s="91"/>
      <c r="PM19" s="91"/>
      <c r="PN19" s="91"/>
      <c r="PO19" s="91"/>
      <c r="PP19" s="91"/>
      <c r="PQ19" s="91"/>
      <c r="PR19" s="91"/>
      <c r="PS19" s="91"/>
      <c r="PT19" s="91"/>
      <c r="PU19" s="91"/>
      <c r="PV19" s="91"/>
      <c r="PW19" s="91"/>
      <c r="PX19" s="91"/>
      <c r="PY19" s="91"/>
      <c r="PZ19" s="91"/>
      <c r="QA19" s="91"/>
      <c r="QB19" s="91"/>
      <c r="QC19" s="91"/>
      <c r="QD19" s="91"/>
      <c r="QE19" s="91"/>
      <c r="QF19" s="91"/>
      <c r="QG19" s="91"/>
      <c r="QH19" s="91"/>
      <c r="QI19" s="91"/>
      <c r="QJ19" s="91"/>
      <c r="QK19" s="91"/>
      <c r="QL19" s="91"/>
      <c r="QM19" s="91"/>
      <c r="QN19" s="91"/>
      <c r="QO19" s="91"/>
      <c r="QP19" s="91"/>
      <c r="QQ19" s="91"/>
      <c r="QR19" s="91"/>
      <c r="QS19" s="91"/>
      <c r="QT19" s="91"/>
      <c r="QU19" s="91"/>
      <c r="QV19" s="91"/>
      <c r="QW19" s="91"/>
      <c r="QX19" s="91"/>
      <c r="QY19" s="91"/>
      <c r="QZ19" s="91"/>
      <c r="RA19" s="91"/>
      <c r="RB19" s="91"/>
      <c r="RC19" s="91"/>
      <c r="RD19" s="91"/>
      <c r="RE19" s="91"/>
      <c r="RF19" s="91"/>
      <c r="RG19" s="91"/>
      <c r="RH19" s="91"/>
      <c r="RI19" s="91"/>
      <c r="RJ19" s="91"/>
      <c r="RK19" s="91"/>
      <c r="RL19" s="91"/>
      <c r="RM19" s="91"/>
      <c r="RN19" s="91"/>
      <c r="RO19" s="91"/>
      <c r="RP19" s="91"/>
      <c r="RQ19" s="91"/>
      <c r="RR19" s="91"/>
      <c r="RS19" s="91"/>
      <c r="RT19" s="91"/>
      <c r="RU19" s="91"/>
      <c r="RV19" s="91"/>
      <c r="RW19" s="91"/>
      <c r="RX19" s="91"/>
      <c r="RY19" s="91"/>
      <c r="RZ19" s="91"/>
      <c r="SA19" s="91"/>
      <c r="SB19" s="91"/>
      <c r="SC19" s="91"/>
      <c r="SD19" s="91"/>
      <c r="SE19" s="91"/>
      <c r="SF19" s="91"/>
      <c r="SG19" s="91"/>
      <c r="SH19" s="91"/>
      <c r="SI19" s="91"/>
      <c r="SJ19" s="91"/>
      <c r="SK19" s="91"/>
      <c r="SL19" s="91"/>
      <c r="SM19" s="91"/>
      <c r="SN19" s="91"/>
      <c r="SO19" s="91"/>
      <c r="SP19" s="91"/>
      <c r="SQ19" s="91"/>
      <c r="SR19" s="91"/>
      <c r="SS19" s="91"/>
      <c r="ST19" s="91"/>
      <c r="SU19" s="91"/>
      <c r="SV19" s="91"/>
      <c r="SW19" s="91"/>
      <c r="SX19" s="91"/>
      <c r="SY19" s="91"/>
      <c r="SZ19" s="91"/>
      <c r="TA19" s="91"/>
      <c r="TB19" s="91"/>
      <c r="TC19" s="91"/>
      <c r="TD19" s="91"/>
      <c r="TE19" s="91"/>
      <c r="TF19" s="91"/>
      <c r="TG19" s="91"/>
      <c r="TH19" s="91"/>
      <c r="TI19" s="91"/>
      <c r="TJ19" s="91"/>
      <c r="TK19" s="91"/>
      <c r="TL19" s="91"/>
      <c r="TM19" s="91"/>
      <c r="TN19" s="91"/>
      <c r="TO19" s="91"/>
      <c r="TP19" s="91"/>
      <c r="TQ19" s="91"/>
      <c r="TR19" s="91"/>
      <c r="TS19" s="91"/>
      <c r="TT19" s="91"/>
      <c r="TU19" s="91"/>
      <c r="TV19" s="91"/>
      <c r="TW19" s="91"/>
      <c r="TX19" s="91"/>
      <c r="TY19" s="91"/>
      <c r="TZ19" s="91"/>
      <c r="UA19" s="91"/>
      <c r="UB19" s="91"/>
      <c r="UC19" s="91"/>
      <c r="UD19" s="91"/>
      <c r="UE19" s="91"/>
      <c r="UF19" s="91"/>
      <c r="UG19" s="91"/>
      <c r="UH19" s="91"/>
      <c r="UI19" s="91"/>
      <c r="UJ19" s="91"/>
      <c r="UK19" s="91"/>
      <c r="UL19" s="91"/>
      <c r="UM19" s="91"/>
      <c r="UN19" s="91"/>
      <c r="UO19" s="91"/>
      <c r="UP19" s="91"/>
      <c r="UQ19" s="91"/>
      <c r="UR19" s="91"/>
      <c r="US19" s="91"/>
      <c r="UT19" s="91"/>
      <c r="UU19" s="91"/>
      <c r="UV19" s="91"/>
      <c r="UW19" s="91"/>
      <c r="UX19" s="91"/>
      <c r="UY19" s="91"/>
      <c r="UZ19" s="91"/>
      <c r="VA19" s="91"/>
      <c r="VB19" s="91"/>
      <c r="VC19" s="91"/>
      <c r="VD19" s="91"/>
      <c r="VE19" s="91"/>
      <c r="VF19" s="91"/>
      <c r="VG19" s="91"/>
      <c r="VH19" s="91"/>
      <c r="VI19" s="91"/>
      <c r="VJ19" s="91"/>
      <c r="VK19" s="91"/>
      <c r="VL19" s="91"/>
      <c r="VM19" s="91"/>
      <c r="VN19" s="91"/>
      <c r="VO19" s="91"/>
      <c r="VP19" s="91"/>
      <c r="VQ19" s="91"/>
      <c r="VR19" s="91"/>
      <c r="VS19" s="91"/>
      <c r="VT19" s="91"/>
      <c r="VU19" s="91"/>
      <c r="VV19" s="91"/>
      <c r="VW19" s="91"/>
      <c r="VX19" s="91"/>
      <c r="VY19" s="91"/>
      <c r="VZ19" s="91"/>
      <c r="WA19" s="91"/>
      <c r="WB19" s="91"/>
      <c r="WC19" s="91"/>
      <c r="WD19" s="91"/>
      <c r="WE19" s="91"/>
      <c r="WF19" s="91"/>
      <c r="WG19" s="91"/>
      <c r="WH19" s="91"/>
      <c r="WI19" s="91"/>
      <c r="WJ19" s="91"/>
      <c r="WK19" s="91"/>
      <c r="WL19" s="91"/>
      <c r="WM19" s="91"/>
      <c r="WN19" s="91"/>
      <c r="WO19" s="91"/>
      <c r="WP19" s="91"/>
      <c r="WQ19" s="91"/>
      <c r="WR19" s="91"/>
      <c r="WS19" s="91"/>
      <c r="WT19" s="91"/>
      <c r="WU19" s="91"/>
      <c r="WV19" s="91"/>
      <c r="WW19" s="91"/>
      <c r="WX19" s="91"/>
      <c r="WY19" s="91"/>
      <c r="WZ19" s="91"/>
      <c r="XA19" s="91"/>
      <c r="XB19" s="91"/>
      <c r="XC19" s="91"/>
      <c r="XD19" s="91"/>
      <c r="XE19" s="91"/>
      <c r="XF19" s="91"/>
      <c r="XG19" s="91"/>
      <c r="XH19" s="91"/>
      <c r="XI19" s="91"/>
      <c r="XJ19" s="91"/>
      <c r="XK19" s="91"/>
      <c r="XL19" s="91"/>
      <c r="XM19" s="91"/>
      <c r="XN19" s="91"/>
      <c r="XO19" s="91"/>
      <c r="XP19" s="91"/>
      <c r="XQ19" s="91"/>
      <c r="XR19" s="91"/>
      <c r="XS19" s="91"/>
      <c r="XT19" s="91"/>
      <c r="XU19" s="91"/>
      <c r="XV19" s="91"/>
      <c r="XW19" s="91"/>
      <c r="XX19" s="91"/>
      <c r="XY19" s="91"/>
      <c r="XZ19" s="91"/>
      <c r="YA19" s="91"/>
      <c r="YB19" s="91"/>
      <c r="YC19" s="91"/>
      <c r="YD19" s="91"/>
      <c r="YE19" s="91"/>
      <c r="YF19" s="91"/>
      <c r="YG19" s="91"/>
      <c r="YH19" s="91"/>
      <c r="YI19" s="91"/>
      <c r="YJ19" s="91"/>
      <c r="YK19" s="91"/>
      <c r="YL19" s="91"/>
      <c r="YM19" s="91"/>
      <c r="YN19" s="91"/>
      <c r="YO19" s="91"/>
      <c r="YP19" s="91"/>
      <c r="YQ19" s="91"/>
      <c r="YR19" s="91"/>
      <c r="YS19" s="91"/>
      <c r="YT19" s="91"/>
      <c r="YU19" s="91"/>
      <c r="YV19" s="91"/>
      <c r="YW19" s="91"/>
      <c r="YX19" s="91"/>
      <c r="YY19" s="91"/>
      <c r="YZ19" s="91"/>
      <c r="ZA19" s="91"/>
      <c r="ZB19" s="91"/>
      <c r="ZC19" s="91"/>
      <c r="ZD19" s="91"/>
      <c r="ZE19" s="91"/>
      <c r="ZF19" s="91"/>
      <c r="ZG19" s="91"/>
      <c r="ZH19" s="91"/>
      <c r="ZI19" s="91"/>
      <c r="ZJ19" s="91"/>
      <c r="ZK19" s="91"/>
      <c r="ZL19" s="91"/>
      <c r="ZM19" s="91"/>
      <c r="ZN19" s="91"/>
      <c r="ZO19" s="91"/>
      <c r="ZP19" s="91"/>
      <c r="ZQ19" s="91"/>
      <c r="ZR19" s="91"/>
      <c r="ZS19" s="91"/>
      <c r="ZT19" s="91"/>
      <c r="ZU19" s="91"/>
      <c r="ZV19" s="91"/>
      <c r="ZW19" s="91"/>
      <c r="ZX19" s="91"/>
      <c r="ZY19" s="91"/>
      <c r="ZZ19" s="91"/>
      <c r="AAA19" s="91"/>
      <c r="AAB19" s="91"/>
      <c r="AAC19" s="91"/>
      <c r="AAD19" s="91"/>
      <c r="AAE19" s="91"/>
      <c r="AAF19" s="91"/>
      <c r="AAG19" s="91"/>
      <c r="AAH19" s="91"/>
      <c r="AAI19" s="91"/>
      <c r="AAJ19" s="91"/>
      <c r="AAK19" s="91"/>
      <c r="AAL19" s="91"/>
      <c r="AAM19" s="91"/>
      <c r="AAN19" s="91"/>
      <c r="AAO19" s="91"/>
      <c r="AAP19" s="91"/>
      <c r="AAQ19" s="91"/>
      <c r="AAR19" s="91"/>
      <c r="AAS19" s="91"/>
      <c r="AAT19" s="91"/>
      <c r="AAU19" s="91"/>
      <c r="AAV19" s="91"/>
      <c r="AAW19" s="91"/>
      <c r="AAX19" s="91"/>
      <c r="AAY19" s="91"/>
      <c r="AAZ19" s="91"/>
      <c r="ABA19" s="91"/>
      <c r="ABB19" s="91"/>
      <c r="ABC19" s="91"/>
      <c r="ABD19" s="91"/>
      <c r="ABE19" s="91"/>
      <c r="ABF19" s="91"/>
      <c r="ABG19" s="91"/>
      <c r="ABH19" s="91"/>
      <c r="ABI19" s="91"/>
      <c r="ABJ19" s="91"/>
      <c r="ABK19" s="91"/>
      <c r="ABL19" s="91"/>
      <c r="ABM19" s="91"/>
      <c r="ABN19" s="91"/>
      <c r="ABO19" s="91"/>
      <c r="ABP19" s="91"/>
      <c r="ABQ19" s="91"/>
      <c r="ABR19" s="91"/>
      <c r="ABS19" s="91"/>
      <c r="ABT19" s="91"/>
      <c r="ABU19" s="91"/>
      <c r="ABV19" s="91"/>
      <c r="ABW19" s="91"/>
      <c r="ABX19" s="91"/>
      <c r="ABY19" s="91"/>
      <c r="ABZ19" s="91"/>
      <c r="ACA19" s="91"/>
      <c r="ACB19" s="91"/>
      <c r="ACC19" s="91"/>
      <c r="ACD19" s="91"/>
      <c r="ACE19" s="91"/>
      <c r="ACF19" s="91"/>
      <c r="ACG19" s="91"/>
      <c r="ACH19" s="91"/>
      <c r="ACI19" s="91"/>
      <c r="ACJ19" s="91"/>
      <c r="ACK19" s="91"/>
      <c r="ACL19" s="91"/>
      <c r="ACM19" s="91"/>
      <c r="ACN19" s="91"/>
      <c r="ACO19" s="91"/>
      <c r="ACP19" s="91"/>
      <c r="ACQ19" s="91"/>
      <c r="ACR19" s="91"/>
      <c r="ACS19" s="91"/>
      <c r="ACT19" s="91"/>
      <c r="ACU19" s="91"/>
      <c r="ACV19" s="91"/>
      <c r="ACW19" s="91"/>
      <c r="ACX19" s="91"/>
      <c r="ACY19" s="91"/>
      <c r="ACZ19" s="91"/>
      <c r="ADA19" s="91"/>
      <c r="ADB19" s="91"/>
      <c r="ADC19" s="91"/>
      <c r="ADD19" s="91"/>
      <c r="ADE19" s="91"/>
      <c r="ADF19" s="91"/>
      <c r="ADG19" s="91"/>
      <c r="ADH19" s="91"/>
      <c r="ADI19" s="91"/>
      <c r="ADJ19" s="91"/>
      <c r="ADK19" s="91"/>
      <c r="ADL19" s="91"/>
      <c r="ADM19" s="91"/>
      <c r="ADN19" s="91"/>
      <c r="ADO19" s="91"/>
      <c r="ADP19" s="91"/>
      <c r="ADQ19" s="91"/>
      <c r="ADR19" s="91"/>
      <c r="ADS19" s="91"/>
      <c r="ADT19" s="91"/>
      <c r="ADU19" s="91"/>
      <c r="ADV19" s="91"/>
      <c r="ADW19" s="91"/>
      <c r="ADX19" s="91"/>
      <c r="ADY19" s="91"/>
      <c r="ADZ19" s="91"/>
      <c r="AEA19" s="91"/>
      <c r="AEB19" s="91"/>
      <c r="AEC19" s="91"/>
      <c r="AED19" s="91"/>
      <c r="AEE19" s="91"/>
      <c r="AEF19" s="91"/>
      <c r="AEG19" s="91"/>
      <c r="AEH19" s="91"/>
      <c r="AEI19" s="91"/>
      <c r="AEJ19" s="91"/>
      <c r="AEK19" s="91"/>
      <c r="AEL19" s="91"/>
      <c r="AEM19" s="91"/>
      <c r="AEN19" s="91"/>
      <c r="AEO19" s="91"/>
      <c r="AEP19" s="91"/>
      <c r="AEQ19" s="91"/>
      <c r="AER19" s="91"/>
      <c r="AES19" s="91"/>
      <c r="AET19" s="91"/>
      <c r="AEU19" s="91"/>
      <c r="AEV19" s="91"/>
      <c r="AEW19" s="91"/>
      <c r="AEX19" s="91"/>
      <c r="AEY19" s="91"/>
      <c r="AEZ19" s="91"/>
      <c r="AFA19" s="91"/>
      <c r="AFB19" s="91"/>
      <c r="AFC19" s="91"/>
      <c r="AFD19" s="91"/>
      <c r="AFE19" s="91"/>
      <c r="AFF19" s="91"/>
      <c r="AFG19" s="91"/>
      <c r="AFH19" s="91"/>
      <c r="AFI19" s="91"/>
      <c r="AFJ19" s="91"/>
      <c r="AFK19" s="91"/>
      <c r="AFL19" s="91"/>
      <c r="AFM19" s="91"/>
      <c r="AFN19" s="91"/>
      <c r="AFO19" s="91"/>
      <c r="AFP19" s="91"/>
      <c r="AFQ19" s="91"/>
      <c r="AFR19" s="91"/>
      <c r="AFS19" s="91"/>
      <c r="AFT19" s="91"/>
      <c r="AFU19" s="91"/>
      <c r="AFV19" s="91"/>
      <c r="AFW19" s="91"/>
      <c r="AFX19" s="91"/>
      <c r="AFY19" s="91"/>
      <c r="AFZ19" s="91"/>
      <c r="AGA19" s="91"/>
      <c r="AGB19" s="91"/>
      <c r="AGC19" s="91"/>
      <c r="AGD19" s="91"/>
      <c r="AGE19" s="91"/>
      <c r="AGF19" s="91"/>
      <c r="AGG19" s="91"/>
      <c r="AGH19" s="91"/>
      <c r="AGI19" s="91"/>
      <c r="AGJ19" s="91"/>
      <c r="AGK19" s="91"/>
      <c r="AGL19" s="91"/>
      <c r="AGM19" s="91"/>
      <c r="AGN19" s="91"/>
      <c r="AGO19" s="91"/>
      <c r="AGP19" s="91"/>
      <c r="AGQ19" s="91"/>
      <c r="AGR19" s="91"/>
      <c r="AGS19" s="91"/>
      <c r="AGT19" s="91"/>
      <c r="AGU19" s="91"/>
      <c r="AGV19" s="91"/>
      <c r="AGW19" s="91"/>
      <c r="AGX19" s="91"/>
      <c r="AGY19" s="91"/>
      <c r="AGZ19" s="91"/>
      <c r="AHA19" s="91"/>
      <c r="AHB19" s="91"/>
      <c r="AHC19" s="91"/>
      <c r="AHD19" s="91"/>
      <c r="AHE19" s="91"/>
      <c r="AHF19" s="91"/>
      <c r="AHG19" s="91"/>
      <c r="AHH19" s="91"/>
      <c r="AHI19" s="91"/>
      <c r="AHJ19" s="91"/>
      <c r="AHK19" s="91"/>
      <c r="AHL19" s="91"/>
      <c r="AHM19" s="91"/>
      <c r="AHN19" s="91"/>
      <c r="AHO19" s="91"/>
      <c r="AHP19" s="91"/>
      <c r="AHQ19" s="91"/>
      <c r="AHR19" s="91"/>
      <c r="AHS19" s="91"/>
      <c r="AHT19" s="91"/>
      <c r="AHU19" s="91"/>
      <c r="AHV19" s="91"/>
      <c r="AHW19" s="91"/>
      <c r="AHX19" s="91"/>
      <c r="AHY19" s="91"/>
      <c r="AHZ19" s="91"/>
      <c r="AIA19" s="91"/>
      <c r="AIB19" s="91"/>
      <c r="AIC19" s="91"/>
      <c r="AID19" s="91"/>
      <c r="AIE19" s="91"/>
      <c r="AIF19" s="91"/>
      <c r="AIG19" s="91"/>
      <c r="AIH19" s="91"/>
      <c r="AII19" s="91"/>
      <c r="AIJ19" s="91"/>
      <c r="AIK19" s="91"/>
      <c r="AIL19" s="91"/>
      <c r="AIM19" s="91"/>
      <c r="AIN19" s="91"/>
      <c r="AIO19" s="91"/>
      <c r="AIP19" s="91"/>
      <c r="AIQ19" s="91"/>
      <c r="AIR19" s="91"/>
      <c r="AIS19" s="91"/>
      <c r="AIT19" s="91"/>
      <c r="AIU19" s="91"/>
      <c r="AIV19" s="91"/>
      <c r="AIW19" s="91"/>
      <c r="AIX19" s="91"/>
      <c r="AIY19" s="91"/>
      <c r="AIZ19" s="91"/>
      <c r="AJA19" s="91"/>
      <c r="AJB19" s="91"/>
      <c r="AJC19" s="91"/>
      <c r="AJD19" s="91"/>
      <c r="AJE19" s="91"/>
      <c r="AJF19" s="91"/>
      <c r="AJG19" s="91"/>
      <c r="AJH19" s="91"/>
      <c r="AJI19" s="91"/>
      <c r="AJJ19" s="91"/>
      <c r="AJK19" s="91"/>
      <c r="AJL19" s="91"/>
      <c r="AJM19" s="91"/>
      <c r="AJN19" s="91"/>
      <c r="AJO19" s="91"/>
      <c r="AJP19" s="91"/>
      <c r="AJQ19" s="91"/>
      <c r="AJR19" s="91"/>
      <c r="AJS19" s="91"/>
      <c r="AJT19" s="91"/>
      <c r="AJU19" s="91"/>
      <c r="AJV19" s="91"/>
      <c r="AJW19" s="91"/>
      <c r="AJX19" s="91"/>
      <c r="AJY19" s="91"/>
      <c r="AJZ19" s="91"/>
      <c r="AKA19" s="91"/>
      <c r="AKB19" s="91"/>
      <c r="AKC19" s="91"/>
      <c r="AKD19" s="91"/>
      <c r="AKE19" s="91"/>
      <c r="AKF19" s="91"/>
      <c r="AKG19" s="91"/>
      <c r="AKH19" s="91"/>
      <c r="AKI19" s="91"/>
      <c r="AKJ19" s="91"/>
      <c r="AKK19" s="91"/>
      <c r="AKL19" s="91"/>
      <c r="AKM19" s="91"/>
      <c r="AKN19" s="91"/>
      <c r="AKO19" s="91"/>
      <c r="AKP19" s="91"/>
      <c r="AKQ19" s="91"/>
      <c r="AKR19" s="91"/>
      <c r="AKS19" s="91"/>
      <c r="AKT19" s="91"/>
      <c r="AKU19" s="91"/>
      <c r="AKV19" s="91"/>
      <c r="AKW19" s="91"/>
      <c r="AKX19" s="91"/>
      <c r="AKY19" s="91"/>
      <c r="AKZ19" s="91"/>
      <c r="ALA19" s="91"/>
      <c r="ALB19" s="91"/>
      <c r="ALC19" s="91"/>
      <c r="ALD19" s="91"/>
      <c r="ALE19" s="91"/>
      <c r="ALF19" s="91"/>
      <c r="ALG19" s="91"/>
      <c r="ALH19" s="91"/>
      <c r="ALI19" s="91"/>
      <c r="ALJ19" s="91"/>
      <c r="ALK19" s="91"/>
      <c r="ALL19" s="91"/>
      <c r="ALM19" s="91"/>
      <c r="ALN19" s="91"/>
      <c r="ALO19" s="91"/>
      <c r="ALP19" s="91"/>
      <c r="ALQ19" s="91"/>
      <c r="ALR19" s="91"/>
      <c r="ALS19" s="91"/>
      <c r="ALT19" s="91"/>
      <c r="ALU19" s="91"/>
      <c r="ALV19" s="91"/>
      <c r="ALW19" s="91"/>
      <c r="ALX19" s="91"/>
      <c r="ALY19" s="91"/>
      <c r="ALZ19" s="91"/>
      <c r="AMA19" s="91"/>
      <c r="AMB19" s="91"/>
      <c r="AMC19" s="91"/>
      <c r="AMD19" s="91"/>
      <c r="AME19" s="91"/>
      <c r="AMF19" s="91"/>
    </row>
    <row r="20" spans="1:1020" ht="132.75" customHeight="1" x14ac:dyDescent="0.35">
      <c r="A20" s="93">
        <v>16</v>
      </c>
      <c r="B20" s="103"/>
      <c r="C20" s="93">
        <v>2000</v>
      </c>
      <c r="D20" s="93" t="s">
        <v>300</v>
      </c>
      <c r="E20" s="52" t="s">
        <v>62</v>
      </c>
      <c r="F20" s="56" t="s">
        <v>63</v>
      </c>
      <c r="G20" s="123" t="s">
        <v>331</v>
      </c>
      <c r="H20" s="19">
        <v>6.8</v>
      </c>
      <c r="I20" s="94" t="s">
        <v>31</v>
      </c>
      <c r="J20" s="94" t="s">
        <v>64</v>
      </c>
      <c r="K20" s="98">
        <v>41919</v>
      </c>
      <c r="L20" s="98">
        <v>41586</v>
      </c>
      <c r="M20" s="98">
        <v>42058</v>
      </c>
      <c r="N20" s="98">
        <v>43319</v>
      </c>
      <c r="O20" s="98">
        <v>44634</v>
      </c>
      <c r="P20" s="98">
        <v>44723</v>
      </c>
      <c r="Q20" s="86">
        <v>44834</v>
      </c>
      <c r="R20" s="87">
        <v>44937</v>
      </c>
      <c r="S20" s="120">
        <f>R20+360</f>
        <v>45297</v>
      </c>
      <c r="T20" s="121">
        <f>S20+1</f>
        <v>45298</v>
      </c>
      <c r="U20" s="121">
        <f>T20+365*3</f>
        <v>46393</v>
      </c>
      <c r="V20" s="41" t="s">
        <v>65</v>
      </c>
      <c r="W20" s="59" t="s">
        <v>55</v>
      </c>
      <c r="X20" s="21" t="s">
        <v>361</v>
      </c>
    </row>
    <row r="21" spans="1:1020" ht="155.25" customHeight="1" x14ac:dyDescent="0.35">
      <c r="A21" s="93">
        <v>17</v>
      </c>
      <c r="B21" s="103"/>
      <c r="C21" s="93">
        <v>1665</v>
      </c>
      <c r="D21" s="93" t="s">
        <v>300</v>
      </c>
      <c r="E21" s="52" t="s">
        <v>62</v>
      </c>
      <c r="F21" s="56" t="s">
        <v>66</v>
      </c>
      <c r="G21" s="123" t="s">
        <v>331</v>
      </c>
      <c r="H21" s="19">
        <v>14.3</v>
      </c>
      <c r="I21" s="94" t="s">
        <v>31</v>
      </c>
      <c r="J21" s="94" t="s">
        <v>64</v>
      </c>
      <c r="K21" s="98">
        <v>41919</v>
      </c>
      <c r="L21" s="98">
        <v>41586</v>
      </c>
      <c r="M21" s="98">
        <v>42058</v>
      </c>
      <c r="N21" s="98">
        <v>43283</v>
      </c>
      <c r="O21" s="98">
        <v>43677</v>
      </c>
      <c r="P21" s="86">
        <v>44134</v>
      </c>
      <c r="Q21" s="98">
        <v>43445</v>
      </c>
      <c r="R21" s="87" t="s">
        <v>267</v>
      </c>
      <c r="S21" s="120">
        <v>44576</v>
      </c>
      <c r="T21" s="121">
        <v>44577</v>
      </c>
      <c r="U21" s="20">
        <v>45673</v>
      </c>
      <c r="V21" s="42" t="s">
        <v>268</v>
      </c>
      <c r="W21" s="59" t="s">
        <v>68</v>
      </c>
      <c r="X21" s="81" t="s">
        <v>383</v>
      </c>
      <c r="Y21" s="154"/>
    </row>
    <row r="22" spans="1:1020" ht="111.75" customHeight="1" x14ac:dyDescent="0.35">
      <c r="A22" s="93">
        <v>18</v>
      </c>
      <c r="B22" s="103"/>
      <c r="C22" s="93">
        <v>2007</v>
      </c>
      <c r="D22" s="93" t="s">
        <v>300</v>
      </c>
      <c r="E22" s="52" t="s">
        <v>62</v>
      </c>
      <c r="F22" s="56" t="s">
        <v>69</v>
      </c>
      <c r="G22" s="123" t="s">
        <v>331</v>
      </c>
      <c r="H22" s="19" t="s">
        <v>33</v>
      </c>
      <c r="I22" s="94" t="s">
        <v>33</v>
      </c>
      <c r="J22" s="94" t="s">
        <v>33</v>
      </c>
      <c r="K22" s="98">
        <v>41919</v>
      </c>
      <c r="L22" s="98">
        <v>41586</v>
      </c>
      <c r="M22" s="98">
        <v>42058</v>
      </c>
      <c r="N22" s="98">
        <v>43283</v>
      </c>
      <c r="O22" s="98">
        <v>43677</v>
      </c>
      <c r="P22" s="86">
        <v>44134</v>
      </c>
      <c r="Q22" s="98">
        <v>43817</v>
      </c>
      <c r="R22" s="87">
        <v>44805</v>
      </c>
      <c r="S22" s="120">
        <f>R22+360</f>
        <v>45165</v>
      </c>
      <c r="T22" s="121">
        <f>S22+1</f>
        <v>45166</v>
      </c>
      <c r="U22" s="121">
        <f>T22+15*30</f>
        <v>45616</v>
      </c>
      <c r="V22" s="21"/>
      <c r="W22" s="59" t="s">
        <v>70</v>
      </c>
      <c r="X22" s="59" t="s">
        <v>384</v>
      </c>
    </row>
    <row r="23" spans="1:1020" ht="198.75" customHeight="1" x14ac:dyDescent="0.35">
      <c r="A23" s="93">
        <v>19</v>
      </c>
      <c r="B23" s="103">
        <v>56</v>
      </c>
      <c r="C23" s="93">
        <v>1845</v>
      </c>
      <c r="D23" s="93" t="s">
        <v>300</v>
      </c>
      <c r="E23" s="52" t="s">
        <v>62</v>
      </c>
      <c r="F23" s="56" t="s">
        <v>71</v>
      </c>
      <c r="G23" s="123" t="s">
        <v>331</v>
      </c>
      <c r="H23" s="19">
        <v>14.1</v>
      </c>
      <c r="I23" s="98" t="s">
        <v>72</v>
      </c>
      <c r="J23" s="98" t="s">
        <v>73</v>
      </c>
      <c r="K23" s="98">
        <v>40295</v>
      </c>
      <c r="L23" s="98">
        <v>41453</v>
      </c>
      <c r="M23" s="98">
        <v>41726</v>
      </c>
      <c r="N23" s="98">
        <v>43281</v>
      </c>
      <c r="O23" s="98">
        <v>45110</v>
      </c>
      <c r="P23" s="98">
        <v>45199</v>
      </c>
      <c r="Q23" s="98">
        <v>44941</v>
      </c>
      <c r="R23" s="87">
        <v>44924</v>
      </c>
      <c r="S23" s="120">
        <v>45288</v>
      </c>
      <c r="T23" s="121">
        <v>45289</v>
      </c>
      <c r="U23" s="121">
        <v>47115</v>
      </c>
      <c r="V23" s="42" t="s">
        <v>67</v>
      </c>
      <c r="W23" s="59" t="s">
        <v>55</v>
      </c>
      <c r="X23" s="59" t="s">
        <v>309</v>
      </c>
      <c r="Y23" s="107"/>
    </row>
    <row r="24" spans="1:1020" ht="138.75" customHeight="1" x14ac:dyDescent="0.35">
      <c r="A24" s="93">
        <v>20</v>
      </c>
      <c r="B24" s="103"/>
      <c r="C24" s="93">
        <v>1971</v>
      </c>
      <c r="D24" s="93" t="s">
        <v>300</v>
      </c>
      <c r="E24" s="52" t="s">
        <v>75</v>
      </c>
      <c r="F24" s="56" t="s">
        <v>76</v>
      </c>
      <c r="G24" s="123" t="s">
        <v>333</v>
      </c>
      <c r="H24" s="19">
        <v>10.199999999999999</v>
      </c>
      <c r="I24" s="94" t="s">
        <v>31</v>
      </c>
      <c r="J24" s="94" t="s">
        <v>38</v>
      </c>
      <c r="K24" s="98">
        <v>38765</v>
      </c>
      <c r="L24" s="98">
        <v>42044</v>
      </c>
      <c r="M24" s="98">
        <v>42272</v>
      </c>
      <c r="N24" s="98">
        <v>41921</v>
      </c>
      <c r="O24" s="98">
        <v>44620</v>
      </c>
      <c r="P24" s="98">
        <v>44712</v>
      </c>
      <c r="Q24" s="98">
        <v>44155</v>
      </c>
      <c r="R24" s="87">
        <v>44712</v>
      </c>
      <c r="S24" s="120">
        <v>45046</v>
      </c>
      <c r="T24" s="121">
        <v>45047</v>
      </c>
      <c r="U24" s="121">
        <v>46632</v>
      </c>
      <c r="V24" s="59" t="s">
        <v>270</v>
      </c>
      <c r="W24" s="59" t="s">
        <v>70</v>
      </c>
      <c r="X24" s="59" t="s">
        <v>385</v>
      </c>
    </row>
    <row r="25" spans="1:1020" ht="99" customHeight="1" x14ac:dyDescent="0.35">
      <c r="A25" s="93">
        <v>21</v>
      </c>
      <c r="B25" s="103">
        <v>36</v>
      </c>
      <c r="C25" s="93">
        <v>1690</v>
      </c>
      <c r="D25" s="93" t="s">
        <v>297</v>
      </c>
      <c r="E25" s="52" t="s">
        <v>74</v>
      </c>
      <c r="F25" s="56" t="s">
        <v>78</v>
      </c>
      <c r="G25" s="123" t="s">
        <v>332</v>
      </c>
      <c r="H25" s="19">
        <v>8.3000000000000007</v>
      </c>
      <c r="I25" s="94" t="s">
        <v>72</v>
      </c>
      <c r="J25" s="94" t="s">
        <v>73</v>
      </c>
      <c r="K25" s="98">
        <v>39230</v>
      </c>
      <c r="L25" s="98">
        <v>40172</v>
      </c>
      <c r="M25" s="98">
        <v>40575</v>
      </c>
      <c r="N25" s="98">
        <v>44955</v>
      </c>
      <c r="O25" s="98">
        <v>45320</v>
      </c>
      <c r="P25" s="98">
        <v>45467</v>
      </c>
      <c r="Q25" s="98">
        <v>45617</v>
      </c>
      <c r="R25" s="87">
        <v>45691</v>
      </c>
      <c r="S25" s="66">
        <v>45931</v>
      </c>
      <c r="T25" s="20">
        <v>45932</v>
      </c>
      <c r="U25" s="20">
        <v>47028</v>
      </c>
      <c r="V25" s="41" t="s">
        <v>79</v>
      </c>
      <c r="W25" s="59" t="s">
        <v>44</v>
      </c>
      <c r="X25" s="81" t="s">
        <v>386</v>
      </c>
      <c r="Y25" s="151"/>
    </row>
    <row r="26" spans="1:1020" ht="110.25" customHeight="1" x14ac:dyDescent="0.35">
      <c r="A26" s="93">
        <v>22</v>
      </c>
      <c r="B26" s="103">
        <v>35</v>
      </c>
      <c r="C26" s="93">
        <v>1691</v>
      </c>
      <c r="D26" s="93" t="s">
        <v>297</v>
      </c>
      <c r="E26" s="52" t="s">
        <v>74</v>
      </c>
      <c r="F26" s="56" t="s">
        <v>80</v>
      </c>
      <c r="G26" s="123" t="s">
        <v>332</v>
      </c>
      <c r="H26" s="19">
        <v>4.9000000000000004</v>
      </c>
      <c r="I26" s="94" t="s">
        <v>72</v>
      </c>
      <c r="J26" s="94" t="s">
        <v>73</v>
      </c>
      <c r="K26" s="98">
        <v>39230</v>
      </c>
      <c r="L26" s="98">
        <v>40086</v>
      </c>
      <c r="M26" s="98">
        <v>40289</v>
      </c>
      <c r="N26" s="98">
        <v>44955</v>
      </c>
      <c r="O26" s="98">
        <v>45320</v>
      </c>
      <c r="P26" s="98">
        <v>45467</v>
      </c>
      <c r="Q26" s="98">
        <v>45617</v>
      </c>
      <c r="R26" s="87">
        <v>45691</v>
      </c>
      <c r="S26" s="66">
        <v>45931</v>
      </c>
      <c r="T26" s="20">
        <v>45932</v>
      </c>
      <c r="U26" s="20">
        <v>47028</v>
      </c>
      <c r="V26" s="41" t="s">
        <v>79</v>
      </c>
      <c r="W26" s="59" t="s">
        <v>44</v>
      </c>
      <c r="X26" s="81" t="s">
        <v>387</v>
      </c>
      <c r="Y26" s="107"/>
    </row>
    <row r="27" spans="1:1020" ht="108.75" customHeight="1" x14ac:dyDescent="0.35">
      <c r="A27" s="93">
        <v>23</v>
      </c>
      <c r="B27" s="103">
        <v>76</v>
      </c>
      <c r="C27" s="93">
        <v>1468</v>
      </c>
      <c r="D27" s="93" t="s">
        <v>299</v>
      </c>
      <c r="E27" s="52" t="s">
        <v>81</v>
      </c>
      <c r="F27" s="56" t="s">
        <v>82</v>
      </c>
      <c r="G27" s="123" t="s">
        <v>334</v>
      </c>
      <c r="H27" s="19">
        <v>9.4250000000000007</v>
      </c>
      <c r="I27" s="94" t="s">
        <v>31</v>
      </c>
      <c r="J27" s="94" t="s">
        <v>38</v>
      </c>
      <c r="K27" s="98">
        <v>41304</v>
      </c>
      <c r="L27" s="86">
        <v>43944</v>
      </c>
      <c r="M27" s="98">
        <v>44399</v>
      </c>
      <c r="N27" s="98" t="s">
        <v>33</v>
      </c>
      <c r="O27" s="98">
        <v>45129</v>
      </c>
      <c r="P27" s="98" t="s">
        <v>33</v>
      </c>
      <c r="Q27" s="98" t="s">
        <v>33</v>
      </c>
      <c r="R27" s="87">
        <v>45129</v>
      </c>
      <c r="S27" s="66">
        <v>45369</v>
      </c>
      <c r="T27" s="20">
        <v>45370</v>
      </c>
      <c r="U27" s="20">
        <v>47006</v>
      </c>
      <c r="V27" s="59" t="s">
        <v>280</v>
      </c>
      <c r="W27" s="59" t="s">
        <v>48</v>
      </c>
      <c r="X27" s="81" t="s">
        <v>362</v>
      </c>
      <c r="Y27" s="151"/>
    </row>
    <row r="28" spans="1:1020" ht="174" customHeight="1" x14ac:dyDescent="0.35">
      <c r="A28" s="93">
        <v>24</v>
      </c>
      <c r="B28" s="103">
        <v>38</v>
      </c>
      <c r="C28" s="93">
        <v>1991</v>
      </c>
      <c r="D28" s="93" t="s">
        <v>299</v>
      </c>
      <c r="E28" s="52" t="s">
        <v>81</v>
      </c>
      <c r="F28" s="56" t="s">
        <v>83</v>
      </c>
      <c r="G28" s="123" t="s">
        <v>334</v>
      </c>
      <c r="H28" s="19">
        <v>8.6</v>
      </c>
      <c r="I28" s="94" t="s">
        <v>31</v>
      </c>
      <c r="J28" s="94" t="s">
        <v>38</v>
      </c>
      <c r="K28" s="98">
        <v>43691</v>
      </c>
      <c r="L28" s="98">
        <v>44224</v>
      </c>
      <c r="M28" s="98">
        <v>44620</v>
      </c>
      <c r="N28" s="98" t="s">
        <v>33</v>
      </c>
      <c r="O28" s="98">
        <v>45390</v>
      </c>
      <c r="P28" s="98" t="s">
        <v>33</v>
      </c>
      <c r="Q28" s="98" t="s">
        <v>33</v>
      </c>
      <c r="R28" s="87">
        <v>45391</v>
      </c>
      <c r="S28" s="66">
        <v>45631</v>
      </c>
      <c r="T28" s="20">
        <v>45632</v>
      </c>
      <c r="U28" s="20">
        <v>47268</v>
      </c>
      <c r="V28" s="21" t="s">
        <v>314</v>
      </c>
      <c r="W28" s="59" t="s">
        <v>48</v>
      </c>
      <c r="X28" s="81" t="s">
        <v>375</v>
      </c>
    </row>
    <row r="29" spans="1:1020" ht="278.25" customHeight="1" x14ac:dyDescent="0.35">
      <c r="A29" s="93">
        <v>25</v>
      </c>
      <c r="B29" s="103">
        <v>46</v>
      </c>
      <c r="C29" s="93">
        <v>1517</v>
      </c>
      <c r="D29" s="93" t="s">
        <v>299</v>
      </c>
      <c r="E29" s="52" t="s">
        <v>81</v>
      </c>
      <c r="F29" s="56" t="s">
        <v>84</v>
      </c>
      <c r="G29" s="123" t="s">
        <v>352</v>
      </c>
      <c r="H29" s="19">
        <v>23.5</v>
      </c>
      <c r="I29" s="94" t="s">
        <v>72</v>
      </c>
      <c r="J29" s="94" t="s">
        <v>73</v>
      </c>
      <c r="K29" s="98">
        <v>41961</v>
      </c>
      <c r="L29" s="98">
        <v>44078</v>
      </c>
      <c r="M29" s="98">
        <v>44581</v>
      </c>
      <c r="N29" s="98" t="s">
        <v>33</v>
      </c>
      <c r="O29" s="98">
        <v>45231</v>
      </c>
      <c r="P29" s="98" t="s">
        <v>33</v>
      </c>
      <c r="Q29" s="98" t="s">
        <v>33</v>
      </c>
      <c r="R29" s="87">
        <v>45331</v>
      </c>
      <c r="S29" s="66">
        <v>45591</v>
      </c>
      <c r="T29" s="20">
        <v>45592</v>
      </c>
      <c r="U29" s="20">
        <v>47228</v>
      </c>
      <c r="V29" s="59" t="s">
        <v>303</v>
      </c>
      <c r="W29" s="59" t="s">
        <v>48</v>
      </c>
      <c r="X29" s="81" t="s">
        <v>388</v>
      </c>
    </row>
    <row r="30" spans="1:1020" ht="210.75" customHeight="1" x14ac:dyDescent="0.35">
      <c r="A30" s="93">
        <v>26</v>
      </c>
      <c r="B30" s="103">
        <v>46</v>
      </c>
      <c r="C30" s="93">
        <v>1992</v>
      </c>
      <c r="D30" s="93" t="s">
        <v>299</v>
      </c>
      <c r="E30" s="52" t="s">
        <v>81</v>
      </c>
      <c r="F30" s="56" t="s">
        <v>85</v>
      </c>
      <c r="G30" s="123" t="s">
        <v>352</v>
      </c>
      <c r="H30" s="19">
        <v>14.25</v>
      </c>
      <c r="I30" s="94" t="s">
        <v>72</v>
      </c>
      <c r="J30" s="94" t="s">
        <v>73</v>
      </c>
      <c r="K30" s="98">
        <v>41961</v>
      </c>
      <c r="L30" s="98">
        <v>44078</v>
      </c>
      <c r="M30" s="98">
        <v>44446</v>
      </c>
      <c r="N30" s="98" t="s">
        <v>33</v>
      </c>
      <c r="O30" s="98">
        <v>45231</v>
      </c>
      <c r="P30" s="98" t="s">
        <v>33</v>
      </c>
      <c r="Q30" s="98" t="s">
        <v>33</v>
      </c>
      <c r="R30" s="87">
        <v>45331</v>
      </c>
      <c r="S30" s="66">
        <v>45591</v>
      </c>
      <c r="T30" s="20">
        <v>45592</v>
      </c>
      <c r="U30" s="20">
        <v>47228</v>
      </c>
      <c r="V30" s="59" t="s">
        <v>355</v>
      </c>
      <c r="W30" s="59" t="s">
        <v>48</v>
      </c>
      <c r="X30" s="81" t="s">
        <v>363</v>
      </c>
    </row>
    <row r="31" spans="1:1020" s="84" customFormat="1" ht="108" customHeight="1" x14ac:dyDescent="0.35">
      <c r="A31" s="93">
        <v>27</v>
      </c>
      <c r="B31" s="103">
        <v>96</v>
      </c>
      <c r="C31" s="93">
        <v>1980</v>
      </c>
      <c r="D31" s="93" t="s">
        <v>298</v>
      </c>
      <c r="E31" s="52" t="s">
        <v>74</v>
      </c>
      <c r="F31" s="53" t="s">
        <v>86</v>
      </c>
      <c r="G31" s="125" t="s">
        <v>335</v>
      </c>
      <c r="H31" s="54">
        <v>6.5</v>
      </c>
      <c r="I31" s="94" t="s">
        <v>72</v>
      </c>
      <c r="J31" s="94" t="s">
        <v>73</v>
      </c>
      <c r="K31" s="98">
        <v>44260</v>
      </c>
      <c r="L31" s="98">
        <v>43818</v>
      </c>
      <c r="M31" s="98">
        <v>44474</v>
      </c>
      <c r="N31" s="98">
        <v>44545</v>
      </c>
      <c r="O31" s="98">
        <v>44926</v>
      </c>
      <c r="P31" s="98">
        <v>45044</v>
      </c>
      <c r="Q31" s="98">
        <v>45186</v>
      </c>
      <c r="R31" s="87">
        <v>45276</v>
      </c>
      <c r="S31" s="66">
        <v>45486</v>
      </c>
      <c r="T31" s="20">
        <v>45487</v>
      </c>
      <c r="U31" s="20">
        <v>46217</v>
      </c>
      <c r="V31" s="59" t="s">
        <v>373</v>
      </c>
      <c r="W31" s="59" t="s">
        <v>55</v>
      </c>
      <c r="X31" s="81" t="s">
        <v>389</v>
      </c>
      <c r="Y31" s="153"/>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c r="IW31" s="7"/>
      <c r="IX31" s="7"/>
      <c r="IY31" s="7"/>
      <c r="IZ31" s="7"/>
      <c r="JA31" s="7"/>
      <c r="JB31" s="7"/>
      <c r="JC31" s="7"/>
      <c r="JD31" s="7"/>
      <c r="JE31" s="7"/>
      <c r="JF31" s="7"/>
      <c r="JG31" s="7"/>
      <c r="JH31" s="7"/>
      <c r="JI31" s="7"/>
      <c r="JJ31" s="7"/>
      <c r="JK31" s="7"/>
      <c r="JL31" s="7"/>
      <c r="JM31" s="7"/>
      <c r="JN31" s="7"/>
      <c r="JO31" s="7"/>
      <c r="JP31" s="7"/>
      <c r="JQ31" s="7"/>
      <c r="JR31" s="7"/>
      <c r="JS31" s="7"/>
      <c r="JT31" s="7"/>
      <c r="JU31" s="7"/>
      <c r="JV31" s="7"/>
      <c r="JW31" s="7"/>
      <c r="JX31" s="7"/>
      <c r="JY31" s="7"/>
      <c r="JZ31" s="7"/>
      <c r="KA31" s="7"/>
      <c r="KB31" s="7"/>
      <c r="KC31" s="7"/>
      <c r="KD31" s="7"/>
      <c r="KE31" s="7"/>
      <c r="KF31" s="7"/>
      <c r="KG31" s="7"/>
      <c r="KH31" s="7"/>
      <c r="KI31" s="7"/>
      <c r="KJ31" s="7"/>
      <c r="KK31" s="7"/>
      <c r="KL31" s="7"/>
      <c r="KM31" s="7"/>
      <c r="KN31" s="7"/>
      <c r="KO31" s="7"/>
      <c r="KP31" s="7"/>
      <c r="KQ31" s="7"/>
      <c r="KR31" s="7"/>
      <c r="KS31" s="7"/>
      <c r="KT31" s="7"/>
      <c r="KU31" s="7"/>
      <c r="KV31" s="7"/>
      <c r="KW31" s="7"/>
      <c r="KX31" s="7"/>
      <c r="KY31" s="7"/>
      <c r="KZ31" s="7"/>
      <c r="LA31" s="7"/>
      <c r="LB31" s="7"/>
      <c r="LC31" s="7"/>
      <c r="LD31" s="7"/>
      <c r="LE31" s="7"/>
      <c r="LF31" s="7"/>
      <c r="LG31" s="7"/>
      <c r="LH31" s="7"/>
      <c r="LI31" s="7"/>
      <c r="LJ31" s="7"/>
      <c r="LK31" s="7"/>
      <c r="LL31" s="7"/>
      <c r="LM31" s="7"/>
      <c r="LN31" s="7"/>
      <c r="LO31" s="7"/>
      <c r="LP31" s="7"/>
      <c r="LQ31" s="7"/>
      <c r="LR31" s="7"/>
      <c r="LS31" s="7"/>
      <c r="LT31" s="7"/>
      <c r="LU31" s="7"/>
      <c r="LV31" s="7"/>
      <c r="LW31" s="7"/>
      <c r="LX31" s="7"/>
      <c r="LY31" s="7"/>
      <c r="LZ31" s="7"/>
      <c r="MA31" s="7"/>
      <c r="MB31" s="7"/>
      <c r="MC31" s="7"/>
      <c r="MD31" s="7"/>
      <c r="ME31" s="7"/>
      <c r="MF31" s="7"/>
      <c r="MG31" s="7"/>
      <c r="MH31" s="7"/>
      <c r="MI31" s="7"/>
      <c r="MJ31" s="7"/>
      <c r="MK31" s="7"/>
      <c r="ML31" s="7"/>
      <c r="MM31" s="7"/>
      <c r="MN31" s="7"/>
      <c r="MO31" s="7"/>
      <c r="MP31" s="7"/>
      <c r="MQ31" s="7"/>
      <c r="MR31" s="7"/>
      <c r="MS31" s="7"/>
      <c r="MT31" s="7"/>
      <c r="MU31" s="7"/>
      <c r="MV31" s="7"/>
      <c r="MW31" s="7"/>
      <c r="MX31" s="7"/>
      <c r="MY31" s="7"/>
      <c r="MZ31" s="7"/>
      <c r="NA31" s="7"/>
      <c r="NB31" s="7"/>
      <c r="NC31" s="7"/>
      <c r="ND31" s="7"/>
      <c r="NE31" s="7"/>
      <c r="NF31" s="7"/>
      <c r="NG31" s="7"/>
      <c r="NH31" s="7"/>
      <c r="NI31" s="7"/>
      <c r="NJ31" s="7"/>
      <c r="NK31" s="7"/>
      <c r="NL31" s="7"/>
      <c r="NM31" s="7"/>
      <c r="NN31" s="7"/>
      <c r="NO31" s="7"/>
      <c r="NP31" s="7"/>
      <c r="NQ31" s="7"/>
      <c r="NR31" s="7"/>
      <c r="NS31" s="7"/>
      <c r="NT31" s="7"/>
      <c r="NU31" s="7"/>
      <c r="NV31" s="7"/>
      <c r="NW31" s="7"/>
      <c r="NX31" s="7"/>
      <c r="NY31" s="7"/>
      <c r="NZ31" s="7"/>
      <c r="OA31" s="7"/>
      <c r="OB31" s="7"/>
      <c r="OC31" s="7"/>
      <c r="OD31" s="7"/>
      <c r="OE31" s="7"/>
      <c r="OF31" s="7"/>
      <c r="OG31" s="7"/>
      <c r="OH31" s="7"/>
      <c r="OI31" s="7"/>
      <c r="OJ31" s="7"/>
      <c r="OK31" s="7"/>
      <c r="OL31" s="7"/>
      <c r="OM31" s="7"/>
      <c r="ON31" s="7"/>
      <c r="OO31" s="7"/>
      <c r="OP31" s="7"/>
      <c r="OQ31" s="7"/>
      <c r="OR31" s="7"/>
      <c r="OS31" s="7"/>
      <c r="OT31" s="7"/>
      <c r="OU31" s="7"/>
      <c r="OV31" s="7"/>
      <c r="OW31" s="7"/>
      <c r="OX31" s="7"/>
      <c r="OY31" s="7"/>
      <c r="OZ31" s="7"/>
      <c r="PA31" s="7"/>
      <c r="PB31" s="7"/>
      <c r="PC31" s="7"/>
      <c r="PD31" s="7"/>
      <c r="PE31" s="7"/>
      <c r="PF31" s="7"/>
      <c r="PG31" s="7"/>
      <c r="PH31" s="7"/>
      <c r="PI31" s="7"/>
      <c r="PJ31" s="7"/>
      <c r="PK31" s="7"/>
      <c r="PL31" s="7"/>
      <c r="PM31" s="7"/>
      <c r="PN31" s="7"/>
      <c r="PO31" s="7"/>
      <c r="PP31" s="7"/>
      <c r="PQ31" s="7"/>
      <c r="PR31" s="7"/>
      <c r="PS31" s="7"/>
      <c r="PT31" s="7"/>
      <c r="PU31" s="7"/>
      <c r="PV31" s="7"/>
      <c r="PW31" s="7"/>
      <c r="PX31" s="7"/>
      <c r="PY31" s="7"/>
      <c r="PZ31" s="7"/>
      <c r="QA31" s="7"/>
      <c r="QB31" s="7"/>
      <c r="QC31" s="7"/>
      <c r="QD31" s="7"/>
      <c r="QE31" s="7"/>
      <c r="QF31" s="7"/>
      <c r="QG31" s="7"/>
      <c r="QH31" s="7"/>
      <c r="QI31" s="7"/>
      <c r="QJ31" s="7"/>
      <c r="QK31" s="7"/>
      <c r="QL31" s="7"/>
      <c r="QM31" s="7"/>
      <c r="QN31" s="7"/>
      <c r="QO31" s="7"/>
      <c r="QP31" s="7"/>
      <c r="QQ31" s="7"/>
      <c r="QR31" s="7"/>
      <c r="QS31" s="7"/>
      <c r="QT31" s="7"/>
      <c r="QU31" s="7"/>
      <c r="QV31" s="7"/>
      <c r="QW31" s="7"/>
      <c r="QX31" s="7"/>
      <c r="QY31" s="7"/>
      <c r="QZ31" s="7"/>
      <c r="RA31" s="7"/>
      <c r="RB31" s="7"/>
      <c r="RC31" s="7"/>
      <c r="RD31" s="7"/>
      <c r="RE31" s="7"/>
      <c r="RF31" s="7"/>
      <c r="RG31" s="7"/>
      <c r="RH31" s="7"/>
      <c r="RI31" s="7"/>
      <c r="RJ31" s="7"/>
      <c r="RK31" s="7"/>
      <c r="RL31" s="7"/>
      <c r="RM31" s="7"/>
      <c r="RN31" s="7"/>
      <c r="RO31" s="7"/>
      <c r="RP31" s="7"/>
      <c r="RQ31" s="7"/>
      <c r="RR31" s="7"/>
      <c r="RS31" s="7"/>
      <c r="RT31" s="7"/>
      <c r="RU31" s="7"/>
      <c r="RV31" s="7"/>
      <c r="RW31" s="7"/>
      <c r="RX31" s="7"/>
      <c r="RY31" s="7"/>
      <c r="RZ31" s="7"/>
      <c r="SA31" s="7"/>
      <c r="SB31" s="7"/>
      <c r="SC31" s="7"/>
      <c r="SD31" s="7"/>
      <c r="SE31" s="7"/>
      <c r="SF31" s="7"/>
      <c r="SG31" s="7"/>
      <c r="SH31" s="7"/>
      <c r="SI31" s="7"/>
      <c r="SJ31" s="7"/>
      <c r="SK31" s="7"/>
      <c r="SL31" s="7"/>
      <c r="SM31" s="7"/>
      <c r="SN31" s="7"/>
      <c r="SO31" s="7"/>
      <c r="SP31" s="7"/>
      <c r="SQ31" s="7"/>
      <c r="SR31" s="7"/>
      <c r="SS31" s="7"/>
      <c r="ST31" s="7"/>
      <c r="SU31" s="7"/>
      <c r="SV31" s="7"/>
      <c r="SW31" s="7"/>
      <c r="SX31" s="7"/>
      <c r="SY31" s="7"/>
      <c r="SZ31" s="7"/>
      <c r="TA31" s="7"/>
      <c r="TB31" s="7"/>
      <c r="TC31" s="7"/>
      <c r="TD31" s="7"/>
      <c r="TE31" s="7"/>
      <c r="TF31" s="7"/>
      <c r="TG31" s="7"/>
      <c r="TH31" s="7"/>
      <c r="TI31" s="7"/>
      <c r="TJ31" s="7"/>
      <c r="TK31" s="7"/>
      <c r="TL31" s="7"/>
      <c r="TM31" s="7"/>
      <c r="TN31" s="7"/>
      <c r="TO31" s="7"/>
      <c r="TP31" s="7"/>
      <c r="TQ31" s="7"/>
      <c r="TR31" s="7"/>
      <c r="TS31" s="7"/>
      <c r="TT31" s="7"/>
      <c r="TU31" s="7"/>
      <c r="TV31" s="7"/>
      <c r="TW31" s="7"/>
      <c r="TX31" s="7"/>
      <c r="TY31" s="7"/>
      <c r="TZ31" s="7"/>
      <c r="UA31" s="7"/>
      <c r="UB31" s="7"/>
      <c r="UC31" s="7"/>
      <c r="UD31" s="7"/>
      <c r="UE31" s="7"/>
      <c r="UF31" s="7"/>
      <c r="UG31" s="7"/>
      <c r="UH31" s="7"/>
      <c r="UI31" s="7"/>
      <c r="UJ31" s="7"/>
      <c r="UK31" s="7"/>
      <c r="UL31" s="7"/>
      <c r="UM31" s="7"/>
      <c r="UN31" s="7"/>
      <c r="UO31" s="7"/>
      <c r="UP31" s="7"/>
      <c r="UQ31" s="7"/>
      <c r="UR31" s="7"/>
      <c r="US31" s="7"/>
      <c r="UT31" s="7"/>
      <c r="UU31" s="7"/>
      <c r="UV31" s="7"/>
      <c r="UW31" s="7"/>
      <c r="UX31" s="7"/>
      <c r="UY31" s="7"/>
      <c r="UZ31" s="7"/>
      <c r="VA31" s="7"/>
      <c r="VB31" s="7"/>
      <c r="VC31" s="7"/>
      <c r="VD31" s="7"/>
      <c r="VE31" s="7"/>
      <c r="VF31" s="7"/>
      <c r="VG31" s="7"/>
      <c r="VH31" s="7"/>
      <c r="VI31" s="7"/>
      <c r="VJ31" s="7"/>
      <c r="VK31" s="7"/>
      <c r="VL31" s="7"/>
      <c r="VM31" s="7"/>
      <c r="VN31" s="7"/>
      <c r="VO31" s="7"/>
      <c r="VP31" s="7"/>
      <c r="VQ31" s="7"/>
      <c r="VR31" s="7"/>
      <c r="VS31" s="7"/>
      <c r="VT31" s="7"/>
      <c r="VU31" s="7"/>
      <c r="VV31" s="7"/>
      <c r="VW31" s="7"/>
      <c r="VX31" s="7"/>
      <c r="VY31" s="7"/>
      <c r="VZ31" s="7"/>
      <c r="WA31" s="7"/>
      <c r="WB31" s="7"/>
      <c r="WC31" s="7"/>
      <c r="WD31" s="7"/>
      <c r="WE31" s="7"/>
      <c r="WF31" s="7"/>
      <c r="WG31" s="7"/>
      <c r="WH31" s="7"/>
      <c r="WI31" s="7"/>
      <c r="WJ31" s="7"/>
      <c r="WK31" s="7"/>
      <c r="WL31" s="7"/>
      <c r="WM31" s="7"/>
      <c r="WN31" s="7"/>
      <c r="WO31" s="7"/>
      <c r="WP31" s="7"/>
      <c r="WQ31" s="7"/>
      <c r="WR31" s="7"/>
      <c r="WS31" s="7"/>
      <c r="WT31" s="7"/>
      <c r="WU31" s="7"/>
      <c r="WV31" s="7"/>
      <c r="WW31" s="7"/>
      <c r="WX31" s="7"/>
      <c r="WY31" s="7"/>
      <c r="WZ31" s="7"/>
      <c r="XA31" s="7"/>
      <c r="XB31" s="7"/>
      <c r="XC31" s="7"/>
      <c r="XD31" s="7"/>
      <c r="XE31" s="7"/>
      <c r="XF31" s="7"/>
      <c r="XG31" s="7"/>
      <c r="XH31" s="7"/>
      <c r="XI31" s="7"/>
      <c r="XJ31" s="7"/>
      <c r="XK31" s="7"/>
      <c r="XL31" s="7"/>
      <c r="XM31" s="7"/>
      <c r="XN31" s="7"/>
      <c r="XO31" s="7"/>
      <c r="XP31" s="7"/>
      <c r="XQ31" s="7"/>
      <c r="XR31" s="7"/>
      <c r="XS31" s="7"/>
      <c r="XT31" s="7"/>
      <c r="XU31" s="7"/>
      <c r="XV31" s="7"/>
      <c r="XW31" s="7"/>
      <c r="XX31" s="7"/>
      <c r="XY31" s="7"/>
      <c r="XZ31" s="7"/>
      <c r="YA31" s="7"/>
      <c r="YB31" s="7"/>
      <c r="YC31" s="7"/>
      <c r="YD31" s="7"/>
      <c r="YE31" s="7"/>
      <c r="YF31" s="7"/>
      <c r="YG31" s="7"/>
      <c r="YH31" s="7"/>
      <c r="YI31" s="7"/>
      <c r="YJ31" s="7"/>
      <c r="YK31" s="7"/>
      <c r="YL31" s="7"/>
      <c r="YM31" s="7"/>
      <c r="YN31" s="7"/>
      <c r="YO31" s="7"/>
      <c r="YP31" s="7"/>
      <c r="YQ31" s="7"/>
      <c r="YR31" s="7"/>
      <c r="YS31" s="7"/>
      <c r="YT31" s="7"/>
      <c r="YU31" s="7"/>
      <c r="YV31" s="7"/>
      <c r="YW31" s="7"/>
      <c r="YX31" s="7"/>
      <c r="YY31" s="7"/>
      <c r="YZ31" s="7"/>
      <c r="ZA31" s="7"/>
      <c r="ZB31" s="7"/>
      <c r="ZC31" s="7"/>
      <c r="ZD31" s="7"/>
      <c r="ZE31" s="7"/>
      <c r="ZF31" s="7"/>
      <c r="ZG31" s="7"/>
      <c r="ZH31" s="7"/>
      <c r="ZI31" s="7"/>
      <c r="ZJ31" s="7"/>
      <c r="ZK31" s="7"/>
      <c r="ZL31" s="7"/>
      <c r="ZM31" s="7"/>
      <c r="ZN31" s="7"/>
      <c r="ZO31" s="7"/>
      <c r="ZP31" s="7"/>
      <c r="ZQ31" s="7"/>
      <c r="ZR31" s="7"/>
      <c r="ZS31" s="7"/>
      <c r="ZT31" s="7"/>
      <c r="ZU31" s="7"/>
      <c r="ZV31" s="7"/>
      <c r="ZW31" s="7"/>
      <c r="ZX31" s="7"/>
      <c r="ZY31" s="7"/>
      <c r="ZZ31" s="7"/>
      <c r="AAA31" s="7"/>
      <c r="AAB31" s="7"/>
      <c r="AAC31" s="7"/>
      <c r="AAD31" s="7"/>
      <c r="AAE31" s="7"/>
      <c r="AAF31" s="7"/>
      <c r="AAG31" s="7"/>
      <c r="AAH31" s="7"/>
      <c r="AAI31" s="7"/>
      <c r="AAJ31" s="7"/>
      <c r="AAK31" s="7"/>
      <c r="AAL31" s="7"/>
      <c r="AAM31" s="7"/>
      <c r="AAN31" s="7"/>
      <c r="AAO31" s="7"/>
      <c r="AAP31" s="7"/>
      <c r="AAQ31" s="7"/>
      <c r="AAR31" s="7"/>
      <c r="AAS31" s="7"/>
      <c r="AAT31" s="7"/>
      <c r="AAU31" s="7"/>
      <c r="AAV31" s="7"/>
      <c r="AAW31" s="7"/>
      <c r="AAX31" s="7"/>
      <c r="AAY31" s="7"/>
      <c r="AAZ31" s="7"/>
      <c r="ABA31" s="7"/>
      <c r="ABB31" s="7"/>
      <c r="ABC31" s="7"/>
      <c r="ABD31" s="7"/>
      <c r="ABE31" s="7"/>
      <c r="ABF31" s="7"/>
      <c r="ABG31" s="7"/>
      <c r="ABH31" s="7"/>
      <c r="ABI31" s="7"/>
      <c r="ABJ31" s="7"/>
      <c r="ABK31" s="7"/>
      <c r="ABL31" s="7"/>
      <c r="ABM31" s="7"/>
      <c r="ABN31" s="7"/>
      <c r="ABO31" s="7"/>
      <c r="ABP31" s="7"/>
      <c r="ABQ31" s="7"/>
      <c r="ABR31" s="7"/>
      <c r="ABS31" s="7"/>
      <c r="ABT31" s="7"/>
      <c r="ABU31" s="7"/>
      <c r="ABV31" s="7"/>
      <c r="ABW31" s="7"/>
      <c r="ABX31" s="7"/>
      <c r="ABY31" s="7"/>
      <c r="ABZ31" s="7"/>
      <c r="ACA31" s="7"/>
      <c r="ACB31" s="7"/>
      <c r="ACC31" s="7"/>
      <c r="ACD31" s="7"/>
      <c r="ACE31" s="7"/>
      <c r="ACF31" s="7"/>
      <c r="ACG31" s="7"/>
      <c r="ACH31" s="7"/>
      <c r="ACI31" s="7"/>
      <c r="ACJ31" s="7"/>
      <c r="ACK31" s="7"/>
      <c r="ACL31" s="7"/>
      <c r="ACM31" s="7"/>
      <c r="ACN31" s="7"/>
      <c r="ACO31" s="7"/>
      <c r="ACP31" s="7"/>
      <c r="ACQ31" s="7"/>
      <c r="ACR31" s="7"/>
      <c r="ACS31" s="7"/>
      <c r="ACT31" s="7"/>
      <c r="ACU31" s="7"/>
      <c r="ACV31" s="7"/>
      <c r="ACW31" s="7"/>
      <c r="ACX31" s="7"/>
      <c r="ACY31" s="7"/>
      <c r="ACZ31" s="7"/>
      <c r="ADA31" s="7"/>
      <c r="ADB31" s="7"/>
      <c r="ADC31" s="7"/>
      <c r="ADD31" s="7"/>
      <c r="ADE31" s="7"/>
      <c r="ADF31" s="7"/>
      <c r="ADG31" s="7"/>
      <c r="ADH31" s="7"/>
      <c r="ADI31" s="7"/>
      <c r="ADJ31" s="7"/>
      <c r="ADK31" s="7"/>
      <c r="ADL31" s="7"/>
      <c r="ADM31" s="7"/>
      <c r="ADN31" s="7"/>
      <c r="ADO31" s="7"/>
      <c r="ADP31" s="7"/>
      <c r="ADQ31" s="7"/>
      <c r="ADR31" s="7"/>
      <c r="ADS31" s="7"/>
      <c r="ADT31" s="7"/>
      <c r="ADU31" s="7"/>
      <c r="ADV31" s="7"/>
      <c r="ADW31" s="7"/>
      <c r="ADX31" s="7"/>
      <c r="ADY31" s="7"/>
      <c r="ADZ31" s="7"/>
      <c r="AEA31" s="7"/>
      <c r="AEB31" s="7"/>
      <c r="AEC31" s="7"/>
      <c r="AED31" s="7"/>
      <c r="AEE31" s="7"/>
      <c r="AEF31" s="7"/>
      <c r="AEG31" s="7"/>
      <c r="AEH31" s="7"/>
      <c r="AEI31" s="7"/>
      <c r="AEJ31" s="7"/>
      <c r="AEK31" s="7"/>
      <c r="AEL31" s="7"/>
      <c r="AEM31" s="7"/>
      <c r="AEN31" s="7"/>
      <c r="AEO31" s="7"/>
      <c r="AEP31" s="7"/>
      <c r="AEQ31" s="7"/>
      <c r="AER31" s="7"/>
      <c r="AES31" s="7"/>
      <c r="AET31" s="7"/>
      <c r="AEU31" s="7"/>
      <c r="AEV31" s="7"/>
      <c r="AEW31" s="7"/>
      <c r="AEX31" s="7"/>
      <c r="AEY31" s="7"/>
      <c r="AEZ31" s="7"/>
      <c r="AFA31" s="7"/>
      <c r="AFB31" s="7"/>
      <c r="AFC31" s="7"/>
      <c r="AFD31" s="7"/>
      <c r="AFE31" s="7"/>
      <c r="AFF31" s="7"/>
      <c r="AFG31" s="7"/>
      <c r="AFH31" s="7"/>
      <c r="AFI31" s="7"/>
      <c r="AFJ31" s="7"/>
      <c r="AFK31" s="7"/>
      <c r="AFL31" s="7"/>
      <c r="AFM31" s="7"/>
      <c r="AFN31" s="7"/>
      <c r="AFO31" s="7"/>
      <c r="AFP31" s="7"/>
      <c r="AFQ31" s="7"/>
      <c r="AFR31" s="7"/>
      <c r="AFS31" s="7"/>
      <c r="AFT31" s="7"/>
      <c r="AFU31" s="7"/>
      <c r="AFV31" s="7"/>
      <c r="AFW31" s="7"/>
      <c r="AFX31" s="7"/>
      <c r="AFY31" s="7"/>
      <c r="AFZ31" s="7"/>
      <c r="AGA31" s="7"/>
      <c r="AGB31" s="7"/>
      <c r="AGC31" s="7"/>
      <c r="AGD31" s="7"/>
      <c r="AGE31" s="7"/>
      <c r="AGF31" s="7"/>
      <c r="AGG31" s="7"/>
      <c r="AGH31" s="7"/>
      <c r="AGI31" s="7"/>
      <c r="AGJ31" s="7"/>
      <c r="AGK31" s="7"/>
      <c r="AGL31" s="7"/>
      <c r="AGM31" s="7"/>
      <c r="AGN31" s="7"/>
      <c r="AGO31" s="7"/>
      <c r="AGP31" s="7"/>
      <c r="AGQ31" s="7"/>
      <c r="AGR31" s="7"/>
      <c r="AGS31" s="7"/>
      <c r="AGT31" s="7"/>
      <c r="AGU31" s="7"/>
      <c r="AGV31" s="7"/>
      <c r="AGW31" s="7"/>
      <c r="AGX31" s="7"/>
      <c r="AGY31" s="7"/>
      <c r="AGZ31" s="7"/>
      <c r="AHA31" s="7"/>
      <c r="AHB31" s="7"/>
      <c r="AHC31" s="7"/>
      <c r="AHD31" s="7"/>
      <c r="AHE31" s="7"/>
      <c r="AHF31" s="7"/>
      <c r="AHG31" s="7"/>
      <c r="AHH31" s="7"/>
      <c r="AHI31" s="7"/>
      <c r="AHJ31" s="7"/>
      <c r="AHK31" s="7"/>
      <c r="AHL31" s="7"/>
      <c r="AHM31" s="7"/>
      <c r="AHN31" s="7"/>
      <c r="AHO31" s="7"/>
      <c r="AHP31" s="7"/>
      <c r="AHQ31" s="7"/>
      <c r="AHR31" s="7"/>
      <c r="AHS31" s="7"/>
      <c r="AHT31" s="7"/>
      <c r="AHU31" s="7"/>
      <c r="AHV31" s="7"/>
      <c r="AHW31" s="7"/>
      <c r="AHX31" s="7"/>
      <c r="AHY31" s="7"/>
      <c r="AHZ31" s="7"/>
      <c r="AIA31" s="7"/>
      <c r="AIB31" s="7"/>
      <c r="AIC31" s="7"/>
      <c r="AID31" s="7"/>
      <c r="AIE31" s="7"/>
      <c r="AIF31" s="7"/>
      <c r="AIG31" s="7"/>
      <c r="AIH31" s="7"/>
      <c r="AII31" s="7"/>
      <c r="AIJ31" s="7"/>
      <c r="AIK31" s="7"/>
      <c r="AIL31" s="7"/>
      <c r="AIM31" s="7"/>
      <c r="AIN31" s="7"/>
      <c r="AIO31" s="7"/>
      <c r="AIP31" s="7"/>
      <c r="AIQ31" s="7"/>
      <c r="AIR31" s="7"/>
      <c r="AIS31" s="7"/>
      <c r="AIT31" s="7"/>
      <c r="AIU31" s="7"/>
      <c r="AIV31" s="7"/>
      <c r="AIW31" s="7"/>
      <c r="AIX31" s="7"/>
      <c r="AIY31" s="7"/>
      <c r="AIZ31" s="7"/>
      <c r="AJA31" s="7"/>
      <c r="AJB31" s="7"/>
      <c r="AJC31" s="7"/>
      <c r="AJD31" s="7"/>
      <c r="AJE31" s="7"/>
      <c r="AJF31" s="7"/>
      <c r="AJG31" s="7"/>
      <c r="AJH31" s="7"/>
      <c r="AJI31" s="7"/>
      <c r="AJJ31" s="7"/>
      <c r="AJK31" s="7"/>
      <c r="AJL31" s="7"/>
      <c r="AJM31" s="7"/>
      <c r="AJN31" s="7"/>
      <c r="AJO31" s="7"/>
      <c r="AJP31" s="7"/>
      <c r="AJQ31" s="7"/>
      <c r="AJR31" s="7"/>
      <c r="AJS31" s="7"/>
      <c r="AJT31" s="7"/>
      <c r="AJU31" s="7"/>
      <c r="AJV31" s="7"/>
      <c r="AJW31" s="7"/>
      <c r="AJX31" s="7"/>
      <c r="AJY31" s="7"/>
      <c r="AJZ31" s="7"/>
      <c r="AKA31" s="7"/>
      <c r="AKB31" s="7"/>
      <c r="AKC31" s="7"/>
      <c r="AKD31" s="7"/>
      <c r="AKE31" s="7"/>
      <c r="AKF31" s="7"/>
      <c r="AKG31" s="7"/>
      <c r="AKH31" s="7"/>
      <c r="AKI31" s="7"/>
      <c r="AKJ31" s="7"/>
      <c r="AKK31" s="7"/>
      <c r="AKL31" s="7"/>
      <c r="AKM31" s="7"/>
      <c r="AKN31" s="7"/>
      <c r="AKO31" s="7"/>
      <c r="AKP31" s="7"/>
      <c r="AKQ31" s="7"/>
      <c r="AKR31" s="7"/>
      <c r="AKS31" s="7"/>
      <c r="AKT31" s="7"/>
      <c r="AKU31" s="7"/>
      <c r="AKV31" s="7"/>
      <c r="AKW31" s="7"/>
      <c r="AKX31" s="7"/>
      <c r="AKY31" s="7"/>
      <c r="AKZ31" s="7"/>
      <c r="ALA31" s="7"/>
      <c r="ALB31" s="7"/>
      <c r="ALC31" s="7"/>
      <c r="ALD31" s="7"/>
      <c r="ALE31" s="7"/>
      <c r="ALF31" s="7"/>
      <c r="ALG31" s="7"/>
      <c r="ALH31" s="7"/>
      <c r="ALI31" s="7"/>
      <c r="ALJ31" s="7"/>
      <c r="ALK31" s="7"/>
      <c r="ALL31" s="7"/>
      <c r="ALM31" s="7"/>
      <c r="ALN31" s="7"/>
      <c r="ALO31" s="7"/>
      <c r="ALP31" s="7"/>
      <c r="ALQ31" s="7"/>
      <c r="ALR31" s="7"/>
      <c r="ALS31" s="7"/>
      <c r="ALT31" s="7"/>
      <c r="ALU31" s="7"/>
      <c r="ALV31" s="7"/>
      <c r="ALW31" s="7"/>
      <c r="ALX31" s="7"/>
      <c r="ALY31" s="7"/>
      <c r="ALZ31" s="7"/>
      <c r="AMA31" s="7"/>
      <c r="AMB31" s="7"/>
      <c r="AMC31" s="7"/>
      <c r="AMD31" s="7"/>
      <c r="AME31" s="7"/>
      <c r="AMF31" s="7"/>
    </row>
    <row r="32" spans="1:1020" ht="142.5" customHeight="1" x14ac:dyDescent="0.35">
      <c r="A32" s="93">
        <v>28</v>
      </c>
      <c r="B32" s="103">
        <v>83</v>
      </c>
      <c r="C32" s="93">
        <v>1983</v>
      </c>
      <c r="D32" s="93" t="s">
        <v>299</v>
      </c>
      <c r="E32" s="55" t="s">
        <v>87</v>
      </c>
      <c r="F32" s="56" t="s">
        <v>88</v>
      </c>
      <c r="G32" s="123" t="s">
        <v>336</v>
      </c>
      <c r="H32" s="57">
        <v>7.2</v>
      </c>
      <c r="I32" s="94" t="s">
        <v>31</v>
      </c>
      <c r="J32" s="94" t="s">
        <v>38</v>
      </c>
      <c r="K32" s="98">
        <v>43755</v>
      </c>
      <c r="L32" s="98">
        <v>45370</v>
      </c>
      <c r="M32" s="98">
        <v>45837</v>
      </c>
      <c r="N32" s="98">
        <v>46069</v>
      </c>
      <c r="O32" s="98">
        <v>46197</v>
      </c>
      <c r="P32" s="98">
        <v>46292</v>
      </c>
      <c r="Q32" s="98">
        <v>46472</v>
      </c>
      <c r="R32" s="87">
        <v>46592</v>
      </c>
      <c r="S32" s="66">
        <v>46832</v>
      </c>
      <c r="T32" s="20">
        <v>46833</v>
      </c>
      <c r="U32" s="20">
        <v>47928</v>
      </c>
      <c r="V32" s="21" t="s">
        <v>89</v>
      </c>
      <c r="W32" s="59" t="s">
        <v>48</v>
      </c>
      <c r="X32" s="21" t="s">
        <v>90</v>
      </c>
    </row>
    <row r="33" spans="1:25" ht="111" customHeight="1" x14ac:dyDescent="0.35">
      <c r="A33" s="93">
        <v>29</v>
      </c>
      <c r="B33" s="103"/>
      <c r="C33" s="93">
        <v>1975</v>
      </c>
      <c r="D33" s="93" t="s">
        <v>299</v>
      </c>
      <c r="E33" s="55" t="s">
        <v>91</v>
      </c>
      <c r="F33" s="58" t="s">
        <v>359</v>
      </c>
      <c r="G33" s="126" t="s">
        <v>337</v>
      </c>
      <c r="H33" s="94">
        <v>14.8</v>
      </c>
      <c r="I33" s="94" t="s">
        <v>31</v>
      </c>
      <c r="J33" s="94" t="s">
        <v>38</v>
      </c>
      <c r="K33" s="98">
        <v>39346</v>
      </c>
      <c r="L33" s="98">
        <v>44365</v>
      </c>
      <c r="M33" s="98">
        <v>44896</v>
      </c>
      <c r="N33" s="98">
        <v>45346</v>
      </c>
      <c r="O33" s="98">
        <v>45529</v>
      </c>
      <c r="P33" s="98">
        <v>45708</v>
      </c>
      <c r="Q33" s="98">
        <v>45858</v>
      </c>
      <c r="R33" s="87">
        <v>45918</v>
      </c>
      <c r="S33" s="66">
        <v>46158</v>
      </c>
      <c r="T33" s="20">
        <v>46159</v>
      </c>
      <c r="U33" s="20">
        <v>47254</v>
      </c>
      <c r="V33" s="21" t="s">
        <v>315</v>
      </c>
      <c r="W33" s="59" t="s">
        <v>39</v>
      </c>
      <c r="X33" s="81" t="s">
        <v>390</v>
      </c>
    </row>
    <row r="34" spans="1:25" ht="146.25" customHeight="1" x14ac:dyDescent="0.35">
      <c r="A34" s="93">
        <v>30</v>
      </c>
      <c r="B34" s="103">
        <v>86</v>
      </c>
      <c r="C34" s="93">
        <v>1466</v>
      </c>
      <c r="D34" s="93" t="s">
        <v>298</v>
      </c>
      <c r="E34" s="52" t="s">
        <v>62</v>
      </c>
      <c r="F34" s="56" t="s">
        <v>92</v>
      </c>
      <c r="G34" s="123" t="s">
        <v>338</v>
      </c>
      <c r="H34" s="19">
        <v>8.32</v>
      </c>
      <c r="I34" s="94" t="s">
        <v>72</v>
      </c>
      <c r="J34" s="94" t="s">
        <v>73</v>
      </c>
      <c r="K34" s="98">
        <v>38650</v>
      </c>
      <c r="L34" s="98">
        <v>39750</v>
      </c>
      <c r="M34" s="98">
        <v>40637</v>
      </c>
      <c r="N34" s="99">
        <v>43915</v>
      </c>
      <c r="O34" s="98">
        <v>44804</v>
      </c>
      <c r="P34" s="98">
        <v>44907</v>
      </c>
      <c r="Q34" s="98">
        <v>45147</v>
      </c>
      <c r="R34" s="87">
        <v>45176</v>
      </c>
      <c r="S34" s="120">
        <v>45415</v>
      </c>
      <c r="T34" s="121">
        <v>45416</v>
      </c>
      <c r="U34" s="121">
        <v>46147</v>
      </c>
      <c r="V34" s="41" t="s">
        <v>94</v>
      </c>
      <c r="W34" s="59" t="s">
        <v>55</v>
      </c>
      <c r="X34" s="81" t="s">
        <v>364</v>
      </c>
    </row>
    <row r="35" spans="1:25" ht="135.75" customHeight="1" x14ac:dyDescent="0.35">
      <c r="A35" s="93">
        <v>31</v>
      </c>
      <c r="B35" s="103">
        <v>74</v>
      </c>
      <c r="C35" s="93">
        <v>1506</v>
      </c>
      <c r="D35" s="93" t="s">
        <v>298</v>
      </c>
      <c r="E35" s="52" t="s">
        <v>62</v>
      </c>
      <c r="F35" s="56" t="s">
        <v>93</v>
      </c>
      <c r="G35" s="123" t="s">
        <v>338</v>
      </c>
      <c r="H35" s="19">
        <v>6.18</v>
      </c>
      <c r="I35" s="94" t="s">
        <v>72</v>
      </c>
      <c r="J35" s="94" t="s">
        <v>73</v>
      </c>
      <c r="K35" s="98">
        <v>38650</v>
      </c>
      <c r="L35" s="98">
        <v>39629</v>
      </c>
      <c r="M35" s="98">
        <v>40266</v>
      </c>
      <c r="N35" s="98">
        <v>43829</v>
      </c>
      <c r="O35" s="98">
        <v>44681</v>
      </c>
      <c r="P35" s="98">
        <v>44784</v>
      </c>
      <c r="Q35" s="98">
        <v>45004</v>
      </c>
      <c r="R35" s="87">
        <v>45033</v>
      </c>
      <c r="S35" s="120">
        <f>R35+270</f>
        <v>45303</v>
      </c>
      <c r="T35" s="121">
        <f>S35+1</f>
        <v>45304</v>
      </c>
      <c r="U35" s="121">
        <f>T35+365+365</f>
        <v>46034</v>
      </c>
      <c r="V35" s="41" t="s">
        <v>94</v>
      </c>
      <c r="W35" s="59" t="s">
        <v>55</v>
      </c>
      <c r="X35" s="81" t="s">
        <v>353</v>
      </c>
    </row>
    <row r="36" spans="1:25" s="51" customFormat="1" ht="30" customHeight="1" x14ac:dyDescent="0.35">
      <c r="A36" s="43"/>
      <c r="B36" s="43"/>
      <c r="C36" s="43"/>
      <c r="D36" s="43"/>
      <c r="E36" s="43"/>
      <c r="F36" s="44"/>
      <c r="G36" s="44"/>
      <c r="H36" s="45"/>
      <c r="I36" s="46"/>
      <c r="J36" s="46"/>
      <c r="K36" s="47"/>
      <c r="L36" s="47"/>
      <c r="M36" s="47"/>
      <c r="N36" s="47"/>
      <c r="O36" s="47"/>
      <c r="P36" s="47"/>
      <c r="Q36" s="47"/>
      <c r="R36" s="47"/>
      <c r="S36" s="47"/>
      <c r="T36" s="48"/>
      <c r="U36" s="48"/>
      <c r="V36" s="49"/>
      <c r="W36" s="131"/>
      <c r="X36" s="50"/>
      <c r="Y36" s="156"/>
    </row>
    <row r="37" spans="1:25" s="51" customFormat="1" ht="30" customHeight="1" x14ac:dyDescent="0.35">
      <c r="A37" s="189" t="s">
        <v>95</v>
      </c>
      <c r="B37" s="189"/>
      <c r="C37" s="189"/>
      <c r="D37" s="189"/>
      <c r="E37" s="189"/>
      <c r="F37" s="189"/>
      <c r="G37" s="134"/>
      <c r="H37" s="45"/>
      <c r="I37" s="46"/>
      <c r="J37" s="46"/>
      <c r="K37" s="47"/>
      <c r="L37" s="47"/>
      <c r="M37" s="47"/>
      <c r="N37" s="47"/>
      <c r="O37" s="47"/>
      <c r="P37" s="47"/>
      <c r="Q37" s="47"/>
      <c r="R37" s="47"/>
      <c r="S37" s="47"/>
      <c r="T37" s="48"/>
      <c r="U37" s="48"/>
      <c r="V37" s="49"/>
      <c r="W37" s="131"/>
      <c r="X37" s="50"/>
      <c r="Y37" s="156"/>
    </row>
    <row r="38" spans="1:25" ht="54.75" customHeight="1" x14ac:dyDescent="0.35">
      <c r="A38" s="181" t="s">
        <v>77</v>
      </c>
      <c r="B38" s="190" t="s">
        <v>255</v>
      </c>
      <c r="C38" s="181" t="s">
        <v>2</v>
      </c>
      <c r="D38" s="181" t="s">
        <v>2</v>
      </c>
      <c r="E38" s="181" t="s">
        <v>3</v>
      </c>
      <c r="F38" s="181" t="s">
        <v>4</v>
      </c>
      <c r="G38" s="181" t="s">
        <v>325</v>
      </c>
      <c r="H38" s="181" t="s">
        <v>5</v>
      </c>
      <c r="I38" s="181" t="s">
        <v>6</v>
      </c>
      <c r="J38" s="181" t="s">
        <v>7</v>
      </c>
      <c r="K38" s="146" t="s">
        <v>8</v>
      </c>
      <c r="L38" s="146" t="s">
        <v>9</v>
      </c>
      <c r="M38" s="146" t="s">
        <v>10</v>
      </c>
      <c r="N38" s="146" t="s">
        <v>11</v>
      </c>
      <c r="O38" s="146" t="s">
        <v>12</v>
      </c>
      <c r="P38" s="146" t="s">
        <v>13</v>
      </c>
      <c r="Q38" s="146" t="s">
        <v>14</v>
      </c>
      <c r="R38" s="183" t="s">
        <v>15</v>
      </c>
      <c r="S38" s="184"/>
      <c r="T38" s="174" t="s">
        <v>16</v>
      </c>
      <c r="U38" s="175"/>
      <c r="V38" s="176" t="s">
        <v>17</v>
      </c>
      <c r="W38" s="176" t="s">
        <v>351</v>
      </c>
      <c r="X38" s="176" t="s">
        <v>96</v>
      </c>
    </row>
    <row r="39" spans="1:25" ht="95.25" customHeight="1" x14ac:dyDescent="0.35">
      <c r="A39" s="182"/>
      <c r="B39" s="190"/>
      <c r="C39" s="182"/>
      <c r="D39" s="182"/>
      <c r="E39" s="182"/>
      <c r="F39" s="182"/>
      <c r="G39" s="182"/>
      <c r="H39" s="182"/>
      <c r="I39" s="182"/>
      <c r="J39" s="182"/>
      <c r="K39" s="146" t="s">
        <v>19</v>
      </c>
      <c r="L39" s="146" t="s">
        <v>20</v>
      </c>
      <c r="M39" s="146" t="s">
        <v>21</v>
      </c>
      <c r="N39" s="146" t="s">
        <v>22</v>
      </c>
      <c r="O39" s="146" t="s">
        <v>23</v>
      </c>
      <c r="P39" s="146" t="s">
        <v>24</v>
      </c>
      <c r="Q39" s="146" t="s">
        <v>25</v>
      </c>
      <c r="R39" s="147" t="s">
        <v>26</v>
      </c>
      <c r="S39" s="146" t="s">
        <v>27</v>
      </c>
      <c r="T39" s="146" t="s">
        <v>28</v>
      </c>
      <c r="U39" s="146" t="s">
        <v>29</v>
      </c>
      <c r="V39" s="177"/>
      <c r="W39" s="177"/>
      <c r="X39" s="177"/>
    </row>
    <row r="40" spans="1:25" ht="84" customHeight="1" x14ac:dyDescent="0.35">
      <c r="A40" s="63">
        <v>32</v>
      </c>
      <c r="B40" s="101"/>
      <c r="C40" s="93">
        <v>1964</v>
      </c>
      <c r="D40" s="93" t="s">
        <v>299</v>
      </c>
      <c r="E40" s="52" t="s">
        <v>30</v>
      </c>
      <c r="F40" s="56" t="s">
        <v>97</v>
      </c>
      <c r="G40" s="123" t="s">
        <v>326</v>
      </c>
      <c r="H40" s="19">
        <v>10.6</v>
      </c>
      <c r="I40" s="94" t="s">
        <v>31</v>
      </c>
      <c r="J40" s="94" t="s">
        <v>32</v>
      </c>
      <c r="K40" s="98">
        <v>40328</v>
      </c>
      <c r="L40" s="98">
        <v>40865</v>
      </c>
      <c r="M40" s="98">
        <v>41404</v>
      </c>
      <c r="N40" s="98">
        <v>42551</v>
      </c>
      <c r="O40" s="98">
        <v>45656</v>
      </c>
      <c r="P40" s="98">
        <v>45835</v>
      </c>
      <c r="Q40" s="98">
        <v>46195</v>
      </c>
      <c r="R40" s="87">
        <v>46315</v>
      </c>
      <c r="S40" s="66">
        <v>46555</v>
      </c>
      <c r="T40" s="20">
        <v>46556</v>
      </c>
      <c r="U40" s="20">
        <v>47651</v>
      </c>
      <c r="V40" s="59" t="s">
        <v>245</v>
      </c>
      <c r="W40" s="59" t="s">
        <v>35</v>
      </c>
      <c r="X40" s="59" t="s">
        <v>302</v>
      </c>
    </row>
    <row r="41" spans="1:25" ht="130.5" customHeight="1" x14ac:dyDescent="0.35">
      <c r="A41" s="63">
        <v>33</v>
      </c>
      <c r="B41" s="101">
        <v>10</v>
      </c>
      <c r="C41" s="93">
        <v>1880</v>
      </c>
      <c r="D41" s="93" t="s">
        <v>299</v>
      </c>
      <c r="E41" s="52" t="s">
        <v>30</v>
      </c>
      <c r="F41" s="56" t="s">
        <v>98</v>
      </c>
      <c r="G41" s="123" t="s">
        <v>339</v>
      </c>
      <c r="H41" s="19">
        <v>19.899999999999999</v>
      </c>
      <c r="I41" s="94" t="s">
        <v>31</v>
      </c>
      <c r="J41" s="94" t="s">
        <v>99</v>
      </c>
      <c r="K41" s="98">
        <v>40328</v>
      </c>
      <c r="L41" s="98">
        <v>45583</v>
      </c>
      <c r="M41" s="98">
        <v>45856</v>
      </c>
      <c r="N41" s="98">
        <v>45463</v>
      </c>
      <c r="O41" s="98">
        <v>46221</v>
      </c>
      <c r="P41" s="98">
        <v>46316</v>
      </c>
      <c r="Q41" s="98">
        <v>46466</v>
      </c>
      <c r="R41" s="87">
        <v>46952</v>
      </c>
      <c r="S41" s="66">
        <v>47191</v>
      </c>
      <c r="T41" s="20">
        <v>47192</v>
      </c>
      <c r="U41" s="20">
        <v>48835</v>
      </c>
      <c r="V41" s="59" t="s">
        <v>100</v>
      </c>
      <c r="W41" s="59" t="s">
        <v>39</v>
      </c>
      <c r="X41" s="59" t="s">
        <v>391</v>
      </c>
    </row>
    <row r="42" spans="1:25" ht="117.75" customHeight="1" x14ac:dyDescent="0.35">
      <c r="A42" s="63">
        <v>34</v>
      </c>
      <c r="B42" s="101"/>
      <c r="C42" s="93">
        <v>1955</v>
      </c>
      <c r="D42" s="93" t="s">
        <v>299</v>
      </c>
      <c r="E42" s="52" t="s">
        <v>30</v>
      </c>
      <c r="F42" s="56" t="s">
        <v>101</v>
      </c>
      <c r="G42" s="123" t="s">
        <v>337</v>
      </c>
      <c r="H42" s="94">
        <v>3.81</v>
      </c>
      <c r="I42" s="94" t="s">
        <v>72</v>
      </c>
      <c r="J42" s="94" t="s">
        <v>73</v>
      </c>
      <c r="K42" s="60">
        <v>42046</v>
      </c>
      <c r="L42" s="60">
        <v>39872</v>
      </c>
      <c r="M42" s="60">
        <v>40497</v>
      </c>
      <c r="N42" s="60">
        <v>41990</v>
      </c>
      <c r="O42" s="98">
        <v>44981</v>
      </c>
      <c r="P42" s="98">
        <v>45076</v>
      </c>
      <c r="Q42" s="60">
        <v>42230</v>
      </c>
      <c r="R42" s="87">
        <v>45166</v>
      </c>
      <c r="S42" s="120">
        <v>45406</v>
      </c>
      <c r="T42" s="121">
        <v>45407</v>
      </c>
      <c r="U42" s="121">
        <v>46502</v>
      </c>
      <c r="V42" s="41" t="s">
        <v>102</v>
      </c>
      <c r="W42" s="59"/>
      <c r="X42" s="59" t="s">
        <v>287</v>
      </c>
    </row>
    <row r="43" spans="1:25" ht="90.75" customHeight="1" x14ac:dyDescent="0.35">
      <c r="A43" s="63">
        <v>35</v>
      </c>
      <c r="B43" s="101"/>
      <c r="C43" s="93">
        <v>1786</v>
      </c>
      <c r="D43" s="93" t="s">
        <v>300</v>
      </c>
      <c r="E43" s="52" t="s">
        <v>30</v>
      </c>
      <c r="F43" s="56" t="s">
        <v>103</v>
      </c>
      <c r="G43" s="123" t="s">
        <v>340</v>
      </c>
      <c r="H43" s="94">
        <v>1.1200000000000001</v>
      </c>
      <c r="I43" s="94" t="s">
        <v>72</v>
      </c>
      <c r="J43" s="94" t="s">
        <v>73</v>
      </c>
      <c r="K43" s="98">
        <v>38519</v>
      </c>
      <c r="L43" s="98">
        <v>41446</v>
      </c>
      <c r="M43" s="98">
        <v>41708</v>
      </c>
      <c r="N43" s="98">
        <v>42719</v>
      </c>
      <c r="O43" s="98">
        <v>45108</v>
      </c>
      <c r="P43" s="98">
        <v>45203</v>
      </c>
      <c r="Q43" s="86">
        <v>44835</v>
      </c>
      <c r="R43" s="87">
        <v>44964</v>
      </c>
      <c r="S43" s="120">
        <v>45329</v>
      </c>
      <c r="T43" s="121">
        <v>45330</v>
      </c>
      <c r="U43" s="121">
        <v>45968</v>
      </c>
      <c r="V43" s="41" t="s">
        <v>104</v>
      </c>
      <c r="W43" s="59" t="s">
        <v>55</v>
      </c>
      <c r="X43" s="59" t="s">
        <v>365</v>
      </c>
    </row>
    <row r="44" spans="1:25" ht="111.75" customHeight="1" x14ac:dyDescent="0.35">
      <c r="A44" s="63">
        <v>36</v>
      </c>
      <c r="B44" s="101"/>
      <c r="C44" s="93">
        <v>1637</v>
      </c>
      <c r="D44" s="93" t="s">
        <v>299</v>
      </c>
      <c r="E44" s="52" t="s">
        <v>30</v>
      </c>
      <c r="F44" s="56" t="s">
        <v>105</v>
      </c>
      <c r="G44" s="123" t="s">
        <v>339</v>
      </c>
      <c r="H44" s="19">
        <v>7.3</v>
      </c>
      <c r="I44" s="94" t="s">
        <v>72</v>
      </c>
      <c r="J44" s="94" t="s">
        <v>73</v>
      </c>
      <c r="K44" s="98">
        <v>46243</v>
      </c>
      <c r="L44" s="98">
        <v>45472</v>
      </c>
      <c r="M44" s="98">
        <v>46421</v>
      </c>
      <c r="N44" s="98">
        <v>45472</v>
      </c>
      <c r="O44" s="98">
        <v>46541</v>
      </c>
      <c r="P44" s="98">
        <v>46749</v>
      </c>
      <c r="Q44" s="98">
        <v>46861</v>
      </c>
      <c r="R44" s="87">
        <v>46951</v>
      </c>
      <c r="S44" s="66">
        <v>47191</v>
      </c>
      <c r="T44" s="20">
        <v>47192</v>
      </c>
      <c r="U44" s="20">
        <v>48835</v>
      </c>
      <c r="V44" s="59" t="s">
        <v>323</v>
      </c>
      <c r="W44" s="59" t="s">
        <v>44</v>
      </c>
      <c r="X44" s="59" t="s">
        <v>392</v>
      </c>
    </row>
    <row r="45" spans="1:25" ht="126" customHeight="1" x14ac:dyDescent="0.35">
      <c r="A45" s="63">
        <v>37</v>
      </c>
      <c r="B45" s="101"/>
      <c r="C45" s="93">
        <v>1959</v>
      </c>
      <c r="D45" s="93" t="s">
        <v>299</v>
      </c>
      <c r="E45" s="52" t="s">
        <v>30</v>
      </c>
      <c r="F45" s="56" t="s">
        <v>106</v>
      </c>
      <c r="G45" s="123" t="s">
        <v>339</v>
      </c>
      <c r="H45" s="94">
        <v>0</v>
      </c>
      <c r="I45" s="61" t="s">
        <v>33</v>
      </c>
      <c r="J45" s="61" t="s">
        <v>33</v>
      </c>
      <c r="K45" s="61" t="s">
        <v>33</v>
      </c>
      <c r="L45" s="98">
        <v>44281</v>
      </c>
      <c r="M45" s="98">
        <v>44419</v>
      </c>
      <c r="N45" s="98">
        <v>44281</v>
      </c>
      <c r="O45" s="98">
        <v>44441</v>
      </c>
      <c r="P45" s="86">
        <v>44544</v>
      </c>
      <c r="Q45" s="86">
        <v>44592</v>
      </c>
      <c r="R45" s="87">
        <v>44658</v>
      </c>
      <c r="S45" s="66">
        <v>44898</v>
      </c>
      <c r="T45" s="20">
        <v>44899</v>
      </c>
      <c r="U45" s="20">
        <v>45629</v>
      </c>
      <c r="V45" s="62" t="s">
        <v>322</v>
      </c>
      <c r="W45" s="59" t="s">
        <v>70</v>
      </c>
      <c r="X45" s="152" t="s">
        <v>407</v>
      </c>
      <c r="Y45" s="160"/>
    </row>
    <row r="46" spans="1:25" ht="106.5" customHeight="1" x14ac:dyDescent="0.35">
      <c r="A46" s="63">
        <v>38</v>
      </c>
      <c r="B46" s="101">
        <v>15</v>
      </c>
      <c r="C46" s="93">
        <v>159</v>
      </c>
      <c r="D46" s="93" t="s">
        <v>300</v>
      </c>
      <c r="E46" s="52" t="s">
        <v>30</v>
      </c>
      <c r="F46" s="56" t="s">
        <v>107</v>
      </c>
      <c r="G46" s="123" t="s">
        <v>341</v>
      </c>
      <c r="H46" s="19">
        <v>12.6</v>
      </c>
      <c r="I46" s="94" t="s">
        <v>31</v>
      </c>
      <c r="J46" s="94" t="s">
        <v>38</v>
      </c>
      <c r="K46" s="98">
        <v>46219</v>
      </c>
      <c r="L46" s="98">
        <v>46708</v>
      </c>
      <c r="M46" s="98">
        <v>47018</v>
      </c>
      <c r="N46" s="98">
        <v>47720</v>
      </c>
      <c r="O46" s="98">
        <v>48085</v>
      </c>
      <c r="P46" s="98">
        <v>48180</v>
      </c>
      <c r="Q46" s="98">
        <v>48375</v>
      </c>
      <c r="R46" s="87">
        <v>48449</v>
      </c>
      <c r="S46" s="66">
        <v>48814</v>
      </c>
      <c r="T46" s="20">
        <v>48815</v>
      </c>
      <c r="U46" s="20">
        <v>49910</v>
      </c>
      <c r="V46" s="59" t="s">
        <v>285</v>
      </c>
      <c r="W46" s="132" t="s">
        <v>51</v>
      </c>
      <c r="X46" s="59" t="s">
        <v>393</v>
      </c>
    </row>
    <row r="47" spans="1:25" ht="99.75" customHeight="1" x14ac:dyDescent="0.35">
      <c r="A47" s="63">
        <v>39</v>
      </c>
      <c r="B47" s="101">
        <v>12</v>
      </c>
      <c r="C47" s="93">
        <v>160</v>
      </c>
      <c r="D47" s="93" t="s">
        <v>300</v>
      </c>
      <c r="E47" s="52" t="s">
        <v>30</v>
      </c>
      <c r="F47" s="56" t="s">
        <v>108</v>
      </c>
      <c r="G47" s="123" t="s">
        <v>341</v>
      </c>
      <c r="H47" s="19">
        <v>18.18</v>
      </c>
      <c r="I47" s="94" t="s">
        <v>31</v>
      </c>
      <c r="J47" s="94" t="s">
        <v>38</v>
      </c>
      <c r="K47" s="98">
        <v>46219</v>
      </c>
      <c r="L47" s="98">
        <v>46708</v>
      </c>
      <c r="M47" s="98">
        <v>47018</v>
      </c>
      <c r="N47" s="98">
        <v>47720</v>
      </c>
      <c r="O47" s="98">
        <v>48085</v>
      </c>
      <c r="P47" s="98">
        <v>48180</v>
      </c>
      <c r="Q47" s="98">
        <v>48375</v>
      </c>
      <c r="R47" s="87">
        <v>48449</v>
      </c>
      <c r="S47" s="66">
        <v>48814</v>
      </c>
      <c r="T47" s="20">
        <v>48815</v>
      </c>
      <c r="U47" s="20">
        <v>49910</v>
      </c>
      <c r="V47" s="59" t="s">
        <v>285</v>
      </c>
      <c r="W47" s="132" t="s">
        <v>51</v>
      </c>
      <c r="X47" s="59" t="s">
        <v>393</v>
      </c>
    </row>
    <row r="48" spans="1:25" ht="106.5" customHeight="1" x14ac:dyDescent="0.35">
      <c r="A48" s="63">
        <v>40</v>
      </c>
      <c r="B48" s="101" t="s">
        <v>251</v>
      </c>
      <c r="C48" s="63">
        <v>162</v>
      </c>
      <c r="D48" s="93" t="s">
        <v>300</v>
      </c>
      <c r="E48" s="52" t="s">
        <v>30</v>
      </c>
      <c r="F48" s="56" t="s">
        <v>109</v>
      </c>
      <c r="G48" s="123" t="s">
        <v>341</v>
      </c>
      <c r="H48" s="19">
        <v>12.05</v>
      </c>
      <c r="I48" s="94" t="s">
        <v>31</v>
      </c>
      <c r="J48" s="94" t="s">
        <v>38</v>
      </c>
      <c r="K48" s="98">
        <v>46219</v>
      </c>
      <c r="L48" s="98">
        <v>46708</v>
      </c>
      <c r="M48" s="98">
        <v>47018</v>
      </c>
      <c r="N48" s="98">
        <v>47720</v>
      </c>
      <c r="O48" s="98">
        <v>48085</v>
      </c>
      <c r="P48" s="98">
        <v>48180</v>
      </c>
      <c r="Q48" s="98">
        <v>48375</v>
      </c>
      <c r="R48" s="87">
        <v>48449</v>
      </c>
      <c r="S48" s="66">
        <v>48814</v>
      </c>
      <c r="T48" s="20">
        <v>48815</v>
      </c>
      <c r="U48" s="20">
        <v>49910</v>
      </c>
      <c r="V48" s="59" t="s">
        <v>285</v>
      </c>
      <c r="W48" s="132" t="s">
        <v>51</v>
      </c>
      <c r="X48" s="59" t="s">
        <v>393</v>
      </c>
    </row>
    <row r="49" spans="1:33" ht="102" customHeight="1" x14ac:dyDescent="0.35">
      <c r="A49" s="63">
        <v>41</v>
      </c>
      <c r="B49" s="101" t="s">
        <v>252</v>
      </c>
      <c r="C49" s="63">
        <v>1956</v>
      </c>
      <c r="D49" s="93" t="s">
        <v>300</v>
      </c>
      <c r="E49" s="52" t="s">
        <v>30</v>
      </c>
      <c r="F49" s="56" t="s">
        <v>110</v>
      </c>
      <c r="G49" s="123" t="s">
        <v>341</v>
      </c>
      <c r="H49" s="19">
        <v>15.81</v>
      </c>
      <c r="I49" s="94" t="s">
        <v>31</v>
      </c>
      <c r="J49" s="94" t="s">
        <v>38</v>
      </c>
      <c r="K49" s="98">
        <v>46219</v>
      </c>
      <c r="L49" s="98">
        <v>46708</v>
      </c>
      <c r="M49" s="98">
        <v>47018</v>
      </c>
      <c r="N49" s="98">
        <v>47720</v>
      </c>
      <c r="O49" s="98">
        <v>48085</v>
      </c>
      <c r="P49" s="98">
        <v>48180</v>
      </c>
      <c r="Q49" s="98">
        <v>48375</v>
      </c>
      <c r="R49" s="87">
        <v>48449</v>
      </c>
      <c r="S49" s="66">
        <v>48814</v>
      </c>
      <c r="T49" s="20">
        <v>48815</v>
      </c>
      <c r="U49" s="20">
        <v>49910</v>
      </c>
      <c r="V49" s="59" t="s">
        <v>285</v>
      </c>
      <c r="W49" s="132" t="s">
        <v>51</v>
      </c>
      <c r="X49" s="59" t="s">
        <v>393</v>
      </c>
    </row>
    <row r="50" spans="1:33" ht="105" customHeight="1" x14ac:dyDescent="0.35">
      <c r="A50" s="63">
        <v>42</v>
      </c>
      <c r="B50" s="101">
        <v>67</v>
      </c>
      <c r="C50" s="64" t="s">
        <v>111</v>
      </c>
      <c r="D50" s="93" t="s">
        <v>300</v>
      </c>
      <c r="E50" s="52" t="s">
        <v>30</v>
      </c>
      <c r="F50" s="56" t="s">
        <v>112</v>
      </c>
      <c r="G50" s="123" t="s">
        <v>341</v>
      </c>
      <c r="H50" s="19">
        <v>15.48</v>
      </c>
      <c r="I50" s="94" t="s">
        <v>31</v>
      </c>
      <c r="J50" s="94" t="s">
        <v>38</v>
      </c>
      <c r="K50" s="98">
        <v>46219</v>
      </c>
      <c r="L50" s="98">
        <v>46708</v>
      </c>
      <c r="M50" s="98">
        <v>47018</v>
      </c>
      <c r="N50" s="98">
        <v>47720</v>
      </c>
      <c r="O50" s="98">
        <v>48085</v>
      </c>
      <c r="P50" s="98">
        <v>48180</v>
      </c>
      <c r="Q50" s="98">
        <v>48375</v>
      </c>
      <c r="R50" s="87">
        <v>48449</v>
      </c>
      <c r="S50" s="66">
        <v>48814</v>
      </c>
      <c r="T50" s="20">
        <v>48815</v>
      </c>
      <c r="U50" s="20">
        <v>49910</v>
      </c>
      <c r="V50" s="59" t="s">
        <v>285</v>
      </c>
      <c r="W50" s="132" t="s">
        <v>51</v>
      </c>
      <c r="X50" s="59" t="s">
        <v>393</v>
      </c>
      <c r="Y50" s="95"/>
      <c r="Z50" s="95"/>
      <c r="AA50" s="95"/>
      <c r="AB50" s="95"/>
      <c r="AC50" s="95"/>
      <c r="AD50" s="96"/>
      <c r="AE50" s="96"/>
      <c r="AF50" s="97"/>
      <c r="AG50" s="97"/>
    </row>
    <row r="51" spans="1:33" ht="66.75" customHeight="1" x14ac:dyDescent="0.35">
      <c r="A51" s="63">
        <v>43</v>
      </c>
      <c r="B51" s="101"/>
      <c r="C51" s="93">
        <v>1969</v>
      </c>
      <c r="D51" s="93" t="s">
        <v>299</v>
      </c>
      <c r="E51" s="52" t="s">
        <v>113</v>
      </c>
      <c r="F51" s="56" t="s">
        <v>114</v>
      </c>
      <c r="G51" s="123" t="s">
        <v>336</v>
      </c>
      <c r="H51" s="19">
        <v>8.5399999999999991</v>
      </c>
      <c r="I51" s="94" t="s">
        <v>31</v>
      </c>
      <c r="J51" s="94" t="s">
        <v>99</v>
      </c>
      <c r="K51" s="98">
        <v>46031</v>
      </c>
      <c r="L51" s="98">
        <v>46466</v>
      </c>
      <c r="M51" s="98">
        <v>46753</v>
      </c>
      <c r="N51" s="98">
        <v>47498</v>
      </c>
      <c r="O51" s="98">
        <v>47863</v>
      </c>
      <c r="P51" s="98">
        <v>47965</v>
      </c>
      <c r="Q51" s="98">
        <v>48115</v>
      </c>
      <c r="R51" s="87">
        <v>48265</v>
      </c>
      <c r="S51" s="66">
        <v>48505</v>
      </c>
      <c r="T51" s="20">
        <v>48506</v>
      </c>
      <c r="U51" s="20">
        <v>49602</v>
      </c>
      <c r="V51" s="41" t="s">
        <v>115</v>
      </c>
      <c r="W51" s="59"/>
      <c r="X51" s="59" t="s">
        <v>117</v>
      </c>
    </row>
    <row r="52" spans="1:33" ht="72.75" customHeight="1" x14ac:dyDescent="0.35">
      <c r="A52" s="63">
        <v>44</v>
      </c>
      <c r="B52" s="101"/>
      <c r="C52" s="93">
        <v>1968</v>
      </c>
      <c r="D52" s="93" t="s">
        <v>299</v>
      </c>
      <c r="E52" s="52" t="s">
        <v>113</v>
      </c>
      <c r="F52" s="56" t="s">
        <v>118</v>
      </c>
      <c r="G52" s="123" t="s">
        <v>336</v>
      </c>
      <c r="H52" s="19">
        <v>6.86</v>
      </c>
      <c r="I52" s="94" t="s">
        <v>31</v>
      </c>
      <c r="J52" s="94" t="s">
        <v>99</v>
      </c>
      <c r="K52" s="98">
        <v>46031</v>
      </c>
      <c r="L52" s="98">
        <v>46466</v>
      </c>
      <c r="M52" s="98">
        <v>46753</v>
      </c>
      <c r="N52" s="98">
        <v>47498</v>
      </c>
      <c r="O52" s="98">
        <v>47863</v>
      </c>
      <c r="P52" s="98">
        <v>47965</v>
      </c>
      <c r="Q52" s="98">
        <v>48115</v>
      </c>
      <c r="R52" s="87">
        <v>48265</v>
      </c>
      <c r="S52" s="66">
        <v>48505</v>
      </c>
      <c r="T52" s="20">
        <v>48506</v>
      </c>
      <c r="U52" s="20">
        <v>49602</v>
      </c>
      <c r="V52" s="41" t="s">
        <v>115</v>
      </c>
      <c r="W52" s="59" t="s">
        <v>144</v>
      </c>
      <c r="X52" s="59" t="s">
        <v>356</v>
      </c>
    </row>
    <row r="53" spans="1:33" ht="91.5" customHeight="1" x14ac:dyDescent="0.35">
      <c r="A53" s="63">
        <v>45</v>
      </c>
      <c r="B53" s="101"/>
      <c r="C53" s="93">
        <v>1952</v>
      </c>
      <c r="D53" s="93" t="s">
        <v>299</v>
      </c>
      <c r="E53" s="52" t="s">
        <v>113</v>
      </c>
      <c r="F53" s="56" t="s">
        <v>119</v>
      </c>
      <c r="G53" s="123" t="s">
        <v>339</v>
      </c>
      <c r="H53" s="94" t="s">
        <v>33</v>
      </c>
      <c r="I53" s="61" t="s">
        <v>33</v>
      </c>
      <c r="J53" s="61" t="s">
        <v>33</v>
      </c>
      <c r="K53" s="98">
        <v>42867</v>
      </c>
      <c r="L53" s="98">
        <v>44599</v>
      </c>
      <c r="M53" s="98">
        <v>45056</v>
      </c>
      <c r="N53" s="98">
        <v>45356</v>
      </c>
      <c r="O53" s="98">
        <v>45566</v>
      </c>
      <c r="P53" s="98">
        <v>45661</v>
      </c>
      <c r="Q53" s="98">
        <v>45811</v>
      </c>
      <c r="R53" s="87">
        <v>45931</v>
      </c>
      <c r="S53" s="66">
        <v>46171</v>
      </c>
      <c r="T53" s="20">
        <v>46172</v>
      </c>
      <c r="U53" s="20">
        <v>46902</v>
      </c>
      <c r="V53" s="41" t="s">
        <v>120</v>
      </c>
      <c r="W53" s="59" t="s">
        <v>39</v>
      </c>
      <c r="X53" s="81" t="s">
        <v>310</v>
      </c>
    </row>
    <row r="54" spans="1:33" ht="105" customHeight="1" x14ac:dyDescent="0.35">
      <c r="A54" s="63">
        <v>46</v>
      </c>
      <c r="B54" s="101"/>
      <c r="C54" s="93">
        <v>1995</v>
      </c>
      <c r="D54" s="93" t="s">
        <v>299</v>
      </c>
      <c r="E54" s="52" t="s">
        <v>113</v>
      </c>
      <c r="F54" s="56" t="s">
        <v>121</v>
      </c>
      <c r="G54" s="123" t="s">
        <v>336</v>
      </c>
      <c r="H54" s="94" t="s">
        <v>33</v>
      </c>
      <c r="I54" s="61" t="s">
        <v>33</v>
      </c>
      <c r="J54" s="61" t="s">
        <v>33</v>
      </c>
      <c r="K54" s="86">
        <v>44651</v>
      </c>
      <c r="L54" s="98">
        <v>45240</v>
      </c>
      <c r="M54" s="98">
        <v>45617</v>
      </c>
      <c r="N54" s="98">
        <v>46165</v>
      </c>
      <c r="O54" s="98">
        <v>46530</v>
      </c>
      <c r="P54" s="98">
        <v>46715</v>
      </c>
      <c r="Q54" s="98">
        <v>46880</v>
      </c>
      <c r="R54" s="87">
        <v>47033</v>
      </c>
      <c r="S54" s="66">
        <v>47270</v>
      </c>
      <c r="T54" s="20">
        <v>47271</v>
      </c>
      <c r="U54" s="20">
        <v>48001</v>
      </c>
      <c r="V54" s="41" t="s">
        <v>282</v>
      </c>
      <c r="W54" s="59" t="s">
        <v>51</v>
      </c>
      <c r="X54" s="59" t="s">
        <v>406</v>
      </c>
      <c r="Y54" s="158"/>
    </row>
    <row r="55" spans="1:33" ht="141" customHeight="1" x14ac:dyDescent="0.35">
      <c r="A55" s="63">
        <v>47</v>
      </c>
      <c r="B55" s="101"/>
      <c r="C55" s="93">
        <v>1244</v>
      </c>
      <c r="D55" s="93" t="s">
        <v>299</v>
      </c>
      <c r="E55" s="52" t="s">
        <v>113</v>
      </c>
      <c r="F55" s="56" t="s">
        <v>122</v>
      </c>
      <c r="G55" s="123" t="s">
        <v>328</v>
      </c>
      <c r="H55" s="94" t="s">
        <v>33</v>
      </c>
      <c r="I55" s="61" t="s">
        <v>33</v>
      </c>
      <c r="J55" s="61" t="s">
        <v>33</v>
      </c>
      <c r="K55" s="98">
        <v>43844</v>
      </c>
      <c r="L55" s="98">
        <v>45298</v>
      </c>
      <c r="M55" s="98">
        <v>45741</v>
      </c>
      <c r="N55" s="98">
        <v>45856</v>
      </c>
      <c r="O55" s="98">
        <v>46586</v>
      </c>
      <c r="P55" s="98">
        <v>46771</v>
      </c>
      <c r="Q55" s="98">
        <v>46936</v>
      </c>
      <c r="R55" s="87">
        <v>47086</v>
      </c>
      <c r="S55" s="66">
        <v>47326</v>
      </c>
      <c r="T55" s="20">
        <v>47355</v>
      </c>
      <c r="U55" s="20">
        <v>48451</v>
      </c>
      <c r="V55" s="59" t="s">
        <v>123</v>
      </c>
      <c r="W55" s="59" t="s">
        <v>51</v>
      </c>
      <c r="X55" s="59" t="s">
        <v>283</v>
      </c>
    </row>
    <row r="56" spans="1:33" ht="72.75" customHeight="1" x14ac:dyDescent="0.35">
      <c r="A56" s="63">
        <v>48</v>
      </c>
      <c r="B56" s="101"/>
      <c r="C56" s="93">
        <v>1986</v>
      </c>
      <c r="D56" s="93" t="s">
        <v>299</v>
      </c>
      <c r="E56" s="52" t="s">
        <v>40</v>
      </c>
      <c r="F56" s="56" t="s">
        <v>125</v>
      </c>
      <c r="G56" s="123" t="s">
        <v>329</v>
      </c>
      <c r="H56" s="94">
        <v>3.13</v>
      </c>
      <c r="I56" s="94" t="s">
        <v>72</v>
      </c>
      <c r="J56" s="94" t="s">
        <v>73</v>
      </c>
      <c r="K56" s="98">
        <v>40266</v>
      </c>
      <c r="L56" s="98">
        <v>40147</v>
      </c>
      <c r="M56" s="98">
        <v>40821</v>
      </c>
      <c r="N56" s="168" t="s">
        <v>126</v>
      </c>
      <c r="O56" s="169"/>
      <c r="P56" s="169"/>
      <c r="Q56" s="169"/>
      <c r="R56" s="169"/>
      <c r="S56" s="169"/>
      <c r="T56" s="169"/>
      <c r="U56" s="170"/>
      <c r="V56" s="41" t="s">
        <v>79</v>
      </c>
      <c r="W56" s="59"/>
      <c r="X56" s="59" t="s">
        <v>319</v>
      </c>
    </row>
    <row r="57" spans="1:33" ht="133.5" customHeight="1" x14ac:dyDescent="0.35">
      <c r="A57" s="63">
        <v>49</v>
      </c>
      <c r="B57" s="101"/>
      <c r="C57" s="93">
        <v>1620</v>
      </c>
      <c r="D57" s="93" t="s">
        <v>299</v>
      </c>
      <c r="E57" s="52" t="s">
        <v>127</v>
      </c>
      <c r="F57" s="56" t="s">
        <v>128</v>
      </c>
      <c r="G57" s="123" t="s">
        <v>336</v>
      </c>
      <c r="H57" s="94">
        <v>3.57</v>
      </c>
      <c r="I57" s="94" t="s">
        <v>31</v>
      </c>
      <c r="J57" s="94" t="s">
        <v>38</v>
      </c>
      <c r="K57" s="98">
        <v>45605</v>
      </c>
      <c r="L57" s="98">
        <v>46160</v>
      </c>
      <c r="M57" s="98">
        <v>46558</v>
      </c>
      <c r="N57" s="98" t="s">
        <v>33</v>
      </c>
      <c r="O57" s="98">
        <v>46923</v>
      </c>
      <c r="P57" s="98" t="s">
        <v>33</v>
      </c>
      <c r="Q57" s="98" t="s">
        <v>33</v>
      </c>
      <c r="R57" s="87">
        <v>46923</v>
      </c>
      <c r="S57" s="66">
        <v>47163</v>
      </c>
      <c r="T57" s="20">
        <v>47164</v>
      </c>
      <c r="U57" s="20">
        <v>48625</v>
      </c>
      <c r="V57" s="41" t="s">
        <v>129</v>
      </c>
      <c r="W57" s="59" t="s">
        <v>51</v>
      </c>
      <c r="X57" s="59" t="s">
        <v>279</v>
      </c>
      <c r="Y57" s="154"/>
    </row>
    <row r="58" spans="1:33" ht="74.25" customHeight="1" x14ac:dyDescent="0.35">
      <c r="A58" s="63">
        <v>50</v>
      </c>
      <c r="B58" s="101"/>
      <c r="C58" s="93">
        <v>1781</v>
      </c>
      <c r="D58" s="93" t="s">
        <v>299</v>
      </c>
      <c r="E58" s="52" t="s">
        <v>52</v>
      </c>
      <c r="F58" s="56" t="s">
        <v>130</v>
      </c>
      <c r="G58" s="123" t="s">
        <v>334</v>
      </c>
      <c r="H58" s="94">
        <v>42.14</v>
      </c>
      <c r="I58" s="94" t="s">
        <v>31</v>
      </c>
      <c r="J58" s="94" t="s">
        <v>38</v>
      </c>
      <c r="K58" s="168" t="s">
        <v>131</v>
      </c>
      <c r="L58" s="169"/>
      <c r="M58" s="169"/>
      <c r="N58" s="169"/>
      <c r="O58" s="169"/>
      <c r="P58" s="169"/>
      <c r="Q58" s="169"/>
      <c r="R58" s="169"/>
      <c r="S58" s="169"/>
      <c r="T58" s="169"/>
      <c r="U58" s="170"/>
      <c r="V58" s="41" t="s">
        <v>132</v>
      </c>
      <c r="W58" s="59" t="s">
        <v>116</v>
      </c>
      <c r="X58" s="59" t="s">
        <v>243</v>
      </c>
      <c r="Y58" s="153" t="s">
        <v>1</v>
      </c>
    </row>
    <row r="59" spans="1:33" ht="105.75" customHeight="1" x14ac:dyDescent="0.35">
      <c r="A59" s="63">
        <v>51</v>
      </c>
      <c r="B59" s="101"/>
      <c r="C59" s="93">
        <v>1892</v>
      </c>
      <c r="D59" s="93" t="s">
        <v>298</v>
      </c>
      <c r="E59" s="52" t="s">
        <v>52</v>
      </c>
      <c r="F59" s="56" t="s">
        <v>133</v>
      </c>
      <c r="G59" s="123" t="s">
        <v>335</v>
      </c>
      <c r="H59" s="94" t="s">
        <v>33</v>
      </c>
      <c r="I59" s="61" t="s">
        <v>33</v>
      </c>
      <c r="J59" s="61" t="s">
        <v>33</v>
      </c>
      <c r="K59" s="60"/>
      <c r="L59" s="60">
        <v>42632</v>
      </c>
      <c r="M59" s="98">
        <v>44890</v>
      </c>
      <c r="N59" s="98">
        <v>45329</v>
      </c>
      <c r="O59" s="98">
        <v>45575</v>
      </c>
      <c r="P59" s="98">
        <v>45670</v>
      </c>
      <c r="Q59" s="98">
        <v>45850</v>
      </c>
      <c r="R59" s="87">
        <v>45940</v>
      </c>
      <c r="S59" s="66">
        <v>46180</v>
      </c>
      <c r="T59" s="20">
        <v>46181</v>
      </c>
      <c r="U59" s="20">
        <v>46911</v>
      </c>
      <c r="V59" s="41" t="s">
        <v>134</v>
      </c>
      <c r="W59" s="59" t="s">
        <v>48</v>
      </c>
      <c r="X59" s="59" t="s">
        <v>394</v>
      </c>
    </row>
    <row r="60" spans="1:33" ht="72.75" customHeight="1" x14ac:dyDescent="0.35">
      <c r="A60" s="63">
        <v>52</v>
      </c>
      <c r="B60" s="101"/>
      <c r="C60" s="63">
        <v>1976</v>
      </c>
      <c r="D60" s="93" t="s">
        <v>298</v>
      </c>
      <c r="E60" s="52" t="s">
        <v>52</v>
      </c>
      <c r="F60" s="56" t="s">
        <v>135</v>
      </c>
      <c r="G60" s="123" t="s">
        <v>338</v>
      </c>
      <c r="H60" s="94" t="s">
        <v>33</v>
      </c>
      <c r="I60" s="61" t="s">
        <v>33</v>
      </c>
      <c r="J60" s="61" t="s">
        <v>33</v>
      </c>
      <c r="K60" s="98">
        <v>44011</v>
      </c>
      <c r="L60" s="98">
        <v>45269</v>
      </c>
      <c r="M60" s="98">
        <v>45476</v>
      </c>
      <c r="N60" s="98">
        <v>45269</v>
      </c>
      <c r="O60" s="98">
        <v>45716</v>
      </c>
      <c r="P60" s="98">
        <v>45811</v>
      </c>
      <c r="Q60" s="98">
        <v>45961</v>
      </c>
      <c r="R60" s="87">
        <v>46021</v>
      </c>
      <c r="S60" s="66">
        <v>46261</v>
      </c>
      <c r="T60" s="20">
        <v>46262</v>
      </c>
      <c r="U60" s="20">
        <v>46627</v>
      </c>
      <c r="V60" s="59" t="s">
        <v>136</v>
      </c>
      <c r="W60" s="59" t="s">
        <v>51</v>
      </c>
      <c r="X60" s="81" t="s">
        <v>284</v>
      </c>
    </row>
    <row r="61" spans="1:33" ht="65.25" customHeight="1" x14ac:dyDescent="0.35">
      <c r="A61" s="63">
        <v>53</v>
      </c>
      <c r="B61" s="101">
        <v>97</v>
      </c>
      <c r="C61" s="63">
        <v>915</v>
      </c>
      <c r="D61" s="63" t="s">
        <v>297</v>
      </c>
      <c r="E61" s="52" t="s">
        <v>62</v>
      </c>
      <c r="F61" s="56" t="s">
        <v>137</v>
      </c>
      <c r="G61" s="123" t="s">
        <v>342</v>
      </c>
      <c r="H61" s="94">
        <v>6.5</v>
      </c>
      <c r="I61" s="94" t="s">
        <v>31</v>
      </c>
      <c r="J61" s="94" t="s">
        <v>38</v>
      </c>
      <c r="K61" s="98">
        <v>38650</v>
      </c>
      <c r="L61" s="99">
        <v>44700</v>
      </c>
      <c r="M61" s="98">
        <v>45003</v>
      </c>
      <c r="N61" s="98">
        <v>45010</v>
      </c>
      <c r="O61" s="98">
        <v>45368</v>
      </c>
      <c r="P61" s="98">
        <v>45462</v>
      </c>
      <c r="Q61" s="98">
        <v>45717</v>
      </c>
      <c r="R61" s="87">
        <v>45791</v>
      </c>
      <c r="S61" s="66">
        <v>46031</v>
      </c>
      <c r="T61" s="20">
        <v>46032</v>
      </c>
      <c r="U61" s="20">
        <v>47127</v>
      </c>
      <c r="V61" s="41" t="s">
        <v>264</v>
      </c>
      <c r="W61" s="59" t="s">
        <v>44</v>
      </c>
      <c r="X61" s="59" t="s">
        <v>357</v>
      </c>
    </row>
    <row r="62" spans="1:33" ht="91.5" customHeight="1" x14ac:dyDescent="0.35">
      <c r="A62" s="63">
        <v>54</v>
      </c>
      <c r="B62" s="101" t="s">
        <v>253</v>
      </c>
      <c r="C62" s="63">
        <v>1950</v>
      </c>
      <c r="D62" s="63" t="s">
        <v>297</v>
      </c>
      <c r="E62" s="52" t="s">
        <v>62</v>
      </c>
      <c r="F62" s="56" t="s">
        <v>138</v>
      </c>
      <c r="G62" s="123" t="s">
        <v>343</v>
      </c>
      <c r="H62" s="94">
        <v>2.5</v>
      </c>
      <c r="I62" s="94" t="s">
        <v>31</v>
      </c>
      <c r="J62" s="94" t="s">
        <v>38</v>
      </c>
      <c r="K62" s="98">
        <v>38650</v>
      </c>
      <c r="L62" s="98">
        <v>44607</v>
      </c>
      <c r="M62" s="98">
        <v>44834</v>
      </c>
      <c r="N62" s="98">
        <v>44841</v>
      </c>
      <c r="O62" s="98">
        <v>45161</v>
      </c>
      <c r="P62" s="98">
        <v>45256</v>
      </c>
      <c r="Q62" s="98">
        <v>45421</v>
      </c>
      <c r="R62" s="87">
        <v>45710</v>
      </c>
      <c r="S62" s="66">
        <v>45950</v>
      </c>
      <c r="T62" s="20">
        <v>45951</v>
      </c>
      <c r="U62" s="20">
        <v>47047</v>
      </c>
      <c r="V62" s="41" t="s">
        <v>264</v>
      </c>
      <c r="W62" s="59" t="s">
        <v>44</v>
      </c>
      <c r="X62" s="59" t="s">
        <v>395</v>
      </c>
    </row>
    <row r="63" spans="1:33" ht="90.75" customHeight="1" x14ac:dyDescent="0.35">
      <c r="A63" s="63">
        <v>55</v>
      </c>
      <c r="B63" s="101" t="s">
        <v>254</v>
      </c>
      <c r="C63" s="93">
        <v>1463</v>
      </c>
      <c r="D63" s="63" t="s">
        <v>297</v>
      </c>
      <c r="E63" s="52" t="s">
        <v>62</v>
      </c>
      <c r="F63" s="56" t="s">
        <v>139</v>
      </c>
      <c r="G63" s="123" t="s">
        <v>343</v>
      </c>
      <c r="H63" s="94">
        <v>15.98</v>
      </c>
      <c r="I63" s="94" t="s">
        <v>31</v>
      </c>
      <c r="J63" s="94" t="s">
        <v>38</v>
      </c>
      <c r="K63" s="98">
        <v>44667</v>
      </c>
      <c r="L63" s="98">
        <v>44787</v>
      </c>
      <c r="M63" s="98">
        <v>44935</v>
      </c>
      <c r="N63" s="98">
        <v>45175</v>
      </c>
      <c r="O63" s="98">
        <v>45421</v>
      </c>
      <c r="P63" s="98">
        <v>45516</v>
      </c>
      <c r="Q63" s="98">
        <v>45636</v>
      </c>
      <c r="R63" s="87">
        <v>45710</v>
      </c>
      <c r="S63" s="66">
        <v>45950</v>
      </c>
      <c r="T63" s="20">
        <v>45951</v>
      </c>
      <c r="U63" s="20">
        <v>47047</v>
      </c>
      <c r="V63" s="41" t="s">
        <v>263</v>
      </c>
      <c r="W63" s="59" t="s">
        <v>44</v>
      </c>
      <c r="X63" s="109" t="s">
        <v>374</v>
      </c>
    </row>
    <row r="64" spans="1:33" ht="92.25" customHeight="1" x14ac:dyDescent="0.35">
      <c r="A64" s="63">
        <v>56</v>
      </c>
      <c r="B64" s="101">
        <v>68</v>
      </c>
      <c r="C64" s="93">
        <v>1598</v>
      </c>
      <c r="D64" s="63" t="s">
        <v>297</v>
      </c>
      <c r="E64" s="52" t="s">
        <v>62</v>
      </c>
      <c r="F64" s="56" t="s">
        <v>140</v>
      </c>
      <c r="G64" s="123" t="s">
        <v>343</v>
      </c>
      <c r="H64" s="94">
        <v>11.54</v>
      </c>
      <c r="I64" s="94" t="s">
        <v>72</v>
      </c>
      <c r="J64" s="94" t="s">
        <v>73</v>
      </c>
      <c r="K64" s="60">
        <v>38650</v>
      </c>
      <c r="L64" s="60">
        <v>40512</v>
      </c>
      <c r="M64" s="60">
        <v>41408</v>
      </c>
      <c r="N64" s="98">
        <v>46116</v>
      </c>
      <c r="O64" s="98">
        <v>46446</v>
      </c>
      <c r="P64" s="98">
        <v>46541</v>
      </c>
      <c r="Q64" s="98">
        <v>46706</v>
      </c>
      <c r="R64" s="87">
        <v>46780</v>
      </c>
      <c r="S64" s="66">
        <v>47020</v>
      </c>
      <c r="T64" s="20">
        <v>47021</v>
      </c>
      <c r="U64" s="20">
        <v>48117</v>
      </c>
      <c r="V64" s="41" t="s">
        <v>264</v>
      </c>
      <c r="W64" s="59" t="s">
        <v>116</v>
      </c>
      <c r="X64" s="59" t="s">
        <v>276</v>
      </c>
    </row>
    <row r="65" spans="1:32" ht="84.75" customHeight="1" x14ac:dyDescent="0.35">
      <c r="A65" s="63">
        <v>57</v>
      </c>
      <c r="B65" s="101">
        <v>90</v>
      </c>
      <c r="C65" s="93">
        <v>1599</v>
      </c>
      <c r="D65" s="63" t="s">
        <v>297</v>
      </c>
      <c r="E65" s="52" t="s">
        <v>62</v>
      </c>
      <c r="F65" s="56" t="s">
        <v>141</v>
      </c>
      <c r="G65" s="123" t="s">
        <v>343</v>
      </c>
      <c r="H65" s="94">
        <v>9.56</v>
      </c>
      <c r="I65" s="94" t="s">
        <v>72</v>
      </c>
      <c r="J65" s="94" t="s">
        <v>73</v>
      </c>
      <c r="K65" s="98">
        <v>44867</v>
      </c>
      <c r="L65" s="60">
        <v>40751</v>
      </c>
      <c r="M65" s="60">
        <v>41521</v>
      </c>
      <c r="N65" s="98">
        <v>45928</v>
      </c>
      <c r="O65" s="98">
        <v>46258</v>
      </c>
      <c r="P65" s="98">
        <v>46353</v>
      </c>
      <c r="Q65" s="98">
        <v>46518</v>
      </c>
      <c r="R65" s="87">
        <v>46592</v>
      </c>
      <c r="S65" s="66">
        <v>46832</v>
      </c>
      <c r="T65" s="20">
        <v>46833</v>
      </c>
      <c r="U65" s="20">
        <v>47928</v>
      </c>
      <c r="V65" s="41" t="s">
        <v>265</v>
      </c>
      <c r="W65" s="59" t="s">
        <v>116</v>
      </c>
      <c r="X65" s="59" t="s">
        <v>275</v>
      </c>
    </row>
    <row r="66" spans="1:32" ht="86.25" customHeight="1" x14ac:dyDescent="0.35">
      <c r="A66" s="63">
        <v>58</v>
      </c>
      <c r="B66" s="102" t="s">
        <v>256</v>
      </c>
      <c r="C66" s="93">
        <v>1743</v>
      </c>
      <c r="D66" s="63" t="s">
        <v>297</v>
      </c>
      <c r="E66" s="52" t="s">
        <v>62</v>
      </c>
      <c r="F66" s="56" t="s">
        <v>142</v>
      </c>
      <c r="G66" s="123" t="s">
        <v>344</v>
      </c>
      <c r="H66" s="19">
        <v>49</v>
      </c>
      <c r="I66" s="94" t="s">
        <v>72</v>
      </c>
      <c r="J66" s="94" t="s">
        <v>73</v>
      </c>
      <c r="K66" s="98">
        <v>46746</v>
      </c>
      <c r="L66" s="98">
        <v>47211</v>
      </c>
      <c r="M66" s="98">
        <v>47611</v>
      </c>
      <c r="N66" s="98">
        <v>48246</v>
      </c>
      <c r="O66" s="98">
        <v>48611</v>
      </c>
      <c r="P66" s="98">
        <v>48706</v>
      </c>
      <c r="Q66" s="98">
        <v>48866</v>
      </c>
      <c r="R66" s="87">
        <v>48926</v>
      </c>
      <c r="S66" s="66">
        <v>49166</v>
      </c>
      <c r="T66" s="20">
        <v>49167</v>
      </c>
      <c r="U66" s="20">
        <v>50263</v>
      </c>
      <c r="V66" s="41" t="s">
        <v>143</v>
      </c>
      <c r="W66" s="59" t="s">
        <v>144</v>
      </c>
      <c r="X66" s="59" t="s">
        <v>281</v>
      </c>
    </row>
    <row r="67" spans="1:32" ht="115.5" customHeight="1" x14ac:dyDescent="0.35">
      <c r="A67" s="63">
        <v>59</v>
      </c>
      <c r="B67" s="101"/>
      <c r="C67" s="63">
        <v>1619</v>
      </c>
      <c r="D67" s="63" t="s">
        <v>298</v>
      </c>
      <c r="E67" s="52" t="s">
        <v>62</v>
      </c>
      <c r="F67" s="56" t="s">
        <v>145</v>
      </c>
      <c r="G67" s="123" t="s">
        <v>335</v>
      </c>
      <c r="H67" s="94">
        <v>10.77</v>
      </c>
      <c r="I67" s="94" t="s">
        <v>31</v>
      </c>
      <c r="J67" s="94" t="s">
        <v>38</v>
      </c>
      <c r="K67" s="98">
        <v>45552</v>
      </c>
      <c r="L67" s="98">
        <v>46077</v>
      </c>
      <c r="M67" s="98">
        <v>46536</v>
      </c>
      <c r="N67" s="98">
        <v>47001</v>
      </c>
      <c r="O67" s="98">
        <v>47366</v>
      </c>
      <c r="P67" s="98">
        <v>47545</v>
      </c>
      <c r="Q67" s="98">
        <v>47725</v>
      </c>
      <c r="R67" s="87">
        <v>47815</v>
      </c>
      <c r="S67" s="66">
        <v>48055</v>
      </c>
      <c r="T67" s="20">
        <v>48056</v>
      </c>
      <c r="U67" s="20">
        <v>49152</v>
      </c>
      <c r="V67" s="59" t="s">
        <v>273</v>
      </c>
      <c r="W67" s="59" t="s">
        <v>51</v>
      </c>
      <c r="X67" s="59" t="s">
        <v>372</v>
      </c>
    </row>
    <row r="68" spans="1:32" ht="102" customHeight="1" x14ac:dyDescent="0.35">
      <c r="A68" s="63">
        <v>60</v>
      </c>
      <c r="B68" s="101">
        <v>71</v>
      </c>
      <c r="C68" s="93">
        <v>1322</v>
      </c>
      <c r="D68" s="63" t="s">
        <v>298</v>
      </c>
      <c r="E68" s="52" t="s">
        <v>62</v>
      </c>
      <c r="F68" s="56" t="s">
        <v>146</v>
      </c>
      <c r="G68" s="123" t="s">
        <v>338</v>
      </c>
      <c r="H68" s="94">
        <v>20.74</v>
      </c>
      <c r="I68" s="94" t="s">
        <v>72</v>
      </c>
      <c r="J68" s="94" t="s">
        <v>73</v>
      </c>
      <c r="K68" s="60">
        <v>39434</v>
      </c>
      <c r="L68" s="60">
        <v>40574</v>
      </c>
      <c r="M68" s="60">
        <v>41057</v>
      </c>
      <c r="N68" s="98">
        <v>45253</v>
      </c>
      <c r="O68" s="98">
        <v>45528</v>
      </c>
      <c r="P68" s="98">
        <v>45617</v>
      </c>
      <c r="Q68" s="98">
        <v>45857</v>
      </c>
      <c r="R68" s="87">
        <v>45886</v>
      </c>
      <c r="S68" s="66">
        <v>46126</v>
      </c>
      <c r="T68" s="20">
        <v>46127</v>
      </c>
      <c r="U68" s="20">
        <v>46857</v>
      </c>
      <c r="V68" s="59" t="s">
        <v>147</v>
      </c>
      <c r="W68" s="59" t="s">
        <v>44</v>
      </c>
      <c r="X68" s="59" t="s">
        <v>354</v>
      </c>
    </row>
    <row r="69" spans="1:32" ht="79.5" customHeight="1" x14ac:dyDescent="0.35">
      <c r="A69" s="63">
        <v>61</v>
      </c>
      <c r="B69" s="101">
        <v>92</v>
      </c>
      <c r="C69" s="93">
        <v>1465</v>
      </c>
      <c r="D69" s="63" t="s">
        <v>298</v>
      </c>
      <c r="E69" s="52" t="s">
        <v>62</v>
      </c>
      <c r="F69" s="56" t="s">
        <v>148</v>
      </c>
      <c r="G69" s="123" t="s">
        <v>338</v>
      </c>
      <c r="H69" s="94">
        <v>10.56</v>
      </c>
      <c r="I69" s="94" t="s">
        <v>72</v>
      </c>
      <c r="J69" s="94" t="s">
        <v>73</v>
      </c>
      <c r="K69" s="60">
        <v>38650</v>
      </c>
      <c r="L69" s="60">
        <v>39870</v>
      </c>
      <c r="M69" s="60">
        <v>40168</v>
      </c>
      <c r="N69" s="98">
        <v>45374</v>
      </c>
      <c r="O69" s="98">
        <v>45739</v>
      </c>
      <c r="P69" s="98">
        <v>45828</v>
      </c>
      <c r="Q69" s="98">
        <v>45978</v>
      </c>
      <c r="R69" s="87">
        <v>46007</v>
      </c>
      <c r="S69" s="66">
        <v>46247</v>
      </c>
      <c r="T69" s="20">
        <v>46248</v>
      </c>
      <c r="U69" s="20">
        <v>46978</v>
      </c>
      <c r="V69" s="59" t="s">
        <v>147</v>
      </c>
      <c r="W69" s="59" t="s">
        <v>44</v>
      </c>
      <c r="X69" s="59" t="s">
        <v>149</v>
      </c>
    </row>
    <row r="70" spans="1:32" ht="64.5" customHeight="1" x14ac:dyDescent="0.35">
      <c r="A70" s="63">
        <v>62</v>
      </c>
      <c r="B70" s="101">
        <v>79</v>
      </c>
      <c r="C70" s="63">
        <v>1663</v>
      </c>
      <c r="D70" s="63" t="s">
        <v>300</v>
      </c>
      <c r="E70" s="52" t="s">
        <v>62</v>
      </c>
      <c r="F70" s="56" t="s">
        <v>150</v>
      </c>
      <c r="G70" s="123" t="s">
        <v>345</v>
      </c>
      <c r="H70" s="19">
        <v>18</v>
      </c>
      <c r="I70" s="94" t="s">
        <v>72</v>
      </c>
      <c r="J70" s="94" t="s">
        <v>73</v>
      </c>
      <c r="K70" s="98">
        <v>42623</v>
      </c>
      <c r="L70" s="98">
        <v>45025</v>
      </c>
      <c r="M70" s="98">
        <v>45335</v>
      </c>
      <c r="N70" s="98">
        <v>46053</v>
      </c>
      <c r="O70" s="98">
        <v>46418</v>
      </c>
      <c r="P70" s="98">
        <v>46513</v>
      </c>
      <c r="Q70" s="98">
        <v>46708</v>
      </c>
      <c r="R70" s="87">
        <v>46784</v>
      </c>
      <c r="S70" s="66">
        <v>47150</v>
      </c>
      <c r="T70" s="20">
        <v>47150</v>
      </c>
      <c r="U70" s="20">
        <v>48245</v>
      </c>
      <c r="V70" s="59" t="s">
        <v>151</v>
      </c>
      <c r="W70" s="59" t="s">
        <v>39</v>
      </c>
      <c r="X70" s="42" t="s">
        <v>306</v>
      </c>
    </row>
    <row r="71" spans="1:32" ht="63" customHeight="1" x14ac:dyDescent="0.35">
      <c r="A71" s="63">
        <v>63</v>
      </c>
      <c r="B71" s="101">
        <v>89</v>
      </c>
      <c r="C71" s="63">
        <v>1844</v>
      </c>
      <c r="D71" s="63" t="s">
        <v>300</v>
      </c>
      <c r="E71" s="52" t="s">
        <v>62</v>
      </c>
      <c r="F71" s="56" t="s">
        <v>153</v>
      </c>
      <c r="G71" s="123" t="s">
        <v>345</v>
      </c>
      <c r="H71" s="19">
        <v>9.8000000000000007</v>
      </c>
      <c r="I71" s="94" t="s">
        <v>72</v>
      </c>
      <c r="J71" s="94" t="s">
        <v>73</v>
      </c>
      <c r="K71" s="98">
        <v>40295</v>
      </c>
      <c r="L71" s="98">
        <v>45238</v>
      </c>
      <c r="M71" s="98">
        <v>45548</v>
      </c>
      <c r="N71" s="98">
        <v>46266</v>
      </c>
      <c r="O71" s="98">
        <v>46631</v>
      </c>
      <c r="P71" s="98">
        <v>46726</v>
      </c>
      <c r="Q71" s="98">
        <v>46921</v>
      </c>
      <c r="R71" s="87">
        <v>46997</v>
      </c>
      <c r="S71" s="66">
        <v>47362</v>
      </c>
      <c r="T71" s="20">
        <v>47362</v>
      </c>
      <c r="U71" s="20">
        <v>48458</v>
      </c>
      <c r="V71" s="59" t="s">
        <v>151</v>
      </c>
      <c r="W71" s="59" t="s">
        <v>39</v>
      </c>
      <c r="X71" s="42" t="s">
        <v>307</v>
      </c>
    </row>
    <row r="72" spans="1:32" ht="114.75" customHeight="1" x14ac:dyDescent="0.35">
      <c r="A72" s="63">
        <v>64</v>
      </c>
      <c r="B72" s="101">
        <v>98</v>
      </c>
      <c r="C72" s="63">
        <v>1846</v>
      </c>
      <c r="D72" s="63" t="s">
        <v>300</v>
      </c>
      <c r="E72" s="52" t="s">
        <v>62</v>
      </c>
      <c r="F72" s="56" t="s">
        <v>154</v>
      </c>
      <c r="G72" s="123" t="s">
        <v>345</v>
      </c>
      <c r="H72" s="19">
        <v>7.8</v>
      </c>
      <c r="I72" s="94" t="s">
        <v>72</v>
      </c>
      <c r="J72" s="94" t="s">
        <v>73</v>
      </c>
      <c r="K72" s="98">
        <v>40295</v>
      </c>
      <c r="L72" s="98">
        <v>44036</v>
      </c>
      <c r="M72" s="98">
        <v>44639</v>
      </c>
      <c r="N72" s="98">
        <v>45695</v>
      </c>
      <c r="O72" s="98">
        <v>46061</v>
      </c>
      <c r="P72" s="98">
        <v>46155</v>
      </c>
      <c r="Q72" s="98">
        <v>46350</v>
      </c>
      <c r="R72" s="87">
        <v>46440</v>
      </c>
      <c r="S72" s="66">
        <v>46805</v>
      </c>
      <c r="T72" s="20">
        <v>46806</v>
      </c>
      <c r="U72" s="20">
        <v>47902</v>
      </c>
      <c r="V72" s="59" t="s">
        <v>258</v>
      </c>
      <c r="W72" s="59" t="s">
        <v>48</v>
      </c>
      <c r="X72" s="59" t="s">
        <v>396</v>
      </c>
      <c r="Y72" s="151"/>
      <c r="Z72" s="159"/>
      <c r="AA72" s="159"/>
      <c r="AB72" s="159"/>
      <c r="AC72" s="159"/>
      <c r="AD72" s="159"/>
      <c r="AE72" s="159"/>
      <c r="AF72" s="159"/>
    </row>
    <row r="73" spans="1:32" ht="75" customHeight="1" x14ac:dyDescent="0.35">
      <c r="A73" s="63">
        <v>65</v>
      </c>
      <c r="B73" s="101">
        <v>69</v>
      </c>
      <c r="C73" s="63">
        <v>1664</v>
      </c>
      <c r="D73" s="63" t="s">
        <v>300</v>
      </c>
      <c r="E73" s="52" t="s">
        <v>62</v>
      </c>
      <c r="F73" s="56" t="s">
        <v>155</v>
      </c>
      <c r="G73" s="123" t="s">
        <v>331</v>
      </c>
      <c r="H73" s="19">
        <v>14</v>
      </c>
      <c r="I73" s="94" t="s">
        <v>72</v>
      </c>
      <c r="J73" s="94" t="s">
        <v>73</v>
      </c>
      <c r="K73" s="98">
        <v>42747</v>
      </c>
      <c r="L73" s="98">
        <v>45177</v>
      </c>
      <c r="M73" s="98">
        <v>45487</v>
      </c>
      <c r="N73" s="98">
        <v>46205</v>
      </c>
      <c r="O73" s="98">
        <v>46570</v>
      </c>
      <c r="P73" s="98">
        <v>46665</v>
      </c>
      <c r="Q73" s="98">
        <v>46860</v>
      </c>
      <c r="R73" s="87">
        <v>46935</v>
      </c>
      <c r="S73" s="66">
        <v>47300</v>
      </c>
      <c r="T73" s="20">
        <v>47300</v>
      </c>
      <c r="U73" s="20">
        <v>48396</v>
      </c>
      <c r="V73" s="59" t="s">
        <v>151</v>
      </c>
      <c r="W73" s="59" t="s">
        <v>39</v>
      </c>
      <c r="X73" s="59" t="s">
        <v>156</v>
      </c>
      <c r="Y73" s="154"/>
      <c r="Z73" s="159"/>
      <c r="AA73" s="159"/>
      <c r="AB73" s="159"/>
      <c r="AC73" s="159"/>
      <c r="AD73" s="159"/>
      <c r="AE73" s="159"/>
      <c r="AF73" s="159"/>
    </row>
    <row r="74" spans="1:32" ht="63.75" customHeight="1" x14ac:dyDescent="0.35">
      <c r="A74" s="63">
        <v>66</v>
      </c>
      <c r="B74" s="101">
        <v>87</v>
      </c>
      <c r="C74" s="93">
        <v>1840</v>
      </c>
      <c r="D74" s="63" t="s">
        <v>300</v>
      </c>
      <c r="E74" s="52" t="s">
        <v>62</v>
      </c>
      <c r="F74" s="56" t="s">
        <v>157</v>
      </c>
      <c r="G74" s="123" t="s">
        <v>331</v>
      </c>
      <c r="H74" s="19">
        <v>18</v>
      </c>
      <c r="I74" s="94" t="s">
        <v>31</v>
      </c>
      <c r="J74" s="94" t="s">
        <v>38</v>
      </c>
      <c r="K74" s="98">
        <v>42747</v>
      </c>
      <c r="L74" s="98">
        <v>43822</v>
      </c>
      <c r="M74" s="98">
        <v>44603</v>
      </c>
      <c r="N74" s="98">
        <v>45275</v>
      </c>
      <c r="O74" s="98">
        <v>45640</v>
      </c>
      <c r="P74" s="98">
        <v>45735</v>
      </c>
      <c r="Q74" s="98">
        <v>45930</v>
      </c>
      <c r="R74" s="87">
        <v>46020</v>
      </c>
      <c r="S74" s="66">
        <v>46385</v>
      </c>
      <c r="T74" s="20">
        <v>46386</v>
      </c>
      <c r="U74" s="20">
        <v>47481</v>
      </c>
      <c r="V74" s="59" t="s">
        <v>158</v>
      </c>
      <c r="W74" s="59" t="s">
        <v>39</v>
      </c>
      <c r="X74" s="59" t="s">
        <v>368</v>
      </c>
      <c r="Y74" s="160"/>
      <c r="Z74" s="159"/>
      <c r="AA74" s="159"/>
      <c r="AB74" s="159"/>
      <c r="AC74" s="159"/>
      <c r="AD74" s="159"/>
      <c r="AE74" s="159"/>
      <c r="AF74" s="159"/>
    </row>
    <row r="75" spans="1:32" ht="90" customHeight="1" x14ac:dyDescent="0.35">
      <c r="A75" s="63">
        <v>67</v>
      </c>
      <c r="B75" s="102" t="s">
        <v>256</v>
      </c>
      <c r="C75" s="93">
        <v>886</v>
      </c>
      <c r="D75" s="63" t="s">
        <v>298</v>
      </c>
      <c r="E75" s="52" t="s">
        <v>74</v>
      </c>
      <c r="F75" s="56" t="s">
        <v>159</v>
      </c>
      <c r="G75" s="123" t="s">
        <v>335</v>
      </c>
      <c r="H75" s="19">
        <v>70</v>
      </c>
      <c r="I75" s="94" t="s">
        <v>72</v>
      </c>
      <c r="J75" s="94" t="s">
        <v>73</v>
      </c>
      <c r="K75" s="98">
        <v>43848</v>
      </c>
      <c r="L75" s="171" t="s">
        <v>160</v>
      </c>
      <c r="M75" s="172"/>
      <c r="N75" s="172"/>
      <c r="O75" s="172"/>
      <c r="P75" s="172"/>
      <c r="Q75" s="172"/>
      <c r="R75" s="172"/>
      <c r="S75" s="172"/>
      <c r="T75" s="172"/>
      <c r="U75" s="173"/>
      <c r="V75" s="41" t="s">
        <v>161</v>
      </c>
      <c r="W75" s="59" t="s">
        <v>51</v>
      </c>
      <c r="X75" s="59" t="s">
        <v>162</v>
      </c>
    </row>
    <row r="76" spans="1:32" ht="70.5" customHeight="1" x14ac:dyDescent="0.35">
      <c r="A76" s="63">
        <v>68</v>
      </c>
      <c r="B76" s="101">
        <v>16</v>
      </c>
      <c r="C76" s="63">
        <v>1981</v>
      </c>
      <c r="D76" s="63" t="s">
        <v>298</v>
      </c>
      <c r="E76" s="67" t="s">
        <v>74</v>
      </c>
      <c r="F76" s="68" t="s">
        <v>163</v>
      </c>
      <c r="G76" s="127" t="s">
        <v>335</v>
      </c>
      <c r="H76" s="69">
        <v>4.843</v>
      </c>
      <c r="I76" s="94" t="s">
        <v>72</v>
      </c>
      <c r="J76" s="94" t="s">
        <v>73</v>
      </c>
      <c r="K76" s="99">
        <v>44860</v>
      </c>
      <c r="L76" s="99">
        <v>45446</v>
      </c>
      <c r="M76" s="98">
        <v>45804</v>
      </c>
      <c r="N76" s="98">
        <v>46269</v>
      </c>
      <c r="O76" s="98">
        <v>46154</v>
      </c>
      <c r="P76" s="98">
        <v>46627</v>
      </c>
      <c r="Q76" s="98">
        <v>46777</v>
      </c>
      <c r="R76" s="87">
        <v>46867</v>
      </c>
      <c r="S76" s="66">
        <v>47107</v>
      </c>
      <c r="T76" s="20">
        <v>47108</v>
      </c>
      <c r="U76" s="20">
        <v>47838</v>
      </c>
      <c r="V76" s="41" t="s">
        <v>244</v>
      </c>
      <c r="W76" s="59" t="s">
        <v>51</v>
      </c>
      <c r="X76" s="162" t="s">
        <v>397</v>
      </c>
    </row>
    <row r="77" spans="1:32" ht="70.5" customHeight="1" x14ac:dyDescent="0.35">
      <c r="A77" s="63">
        <v>69</v>
      </c>
      <c r="B77" s="101">
        <v>63</v>
      </c>
      <c r="C77" s="93">
        <v>958</v>
      </c>
      <c r="D77" s="63" t="s">
        <v>297</v>
      </c>
      <c r="E77" s="52" t="s">
        <v>74</v>
      </c>
      <c r="F77" s="58" t="s">
        <v>164</v>
      </c>
      <c r="G77" s="126" t="s">
        <v>332</v>
      </c>
      <c r="H77" s="19">
        <v>8.64</v>
      </c>
      <c r="I77" s="94" t="s">
        <v>72</v>
      </c>
      <c r="J77" s="94" t="s">
        <v>73</v>
      </c>
      <c r="K77" s="98">
        <v>45532</v>
      </c>
      <c r="L77" s="98">
        <v>46087</v>
      </c>
      <c r="M77" s="98">
        <v>46487</v>
      </c>
      <c r="N77" s="98">
        <v>47130</v>
      </c>
      <c r="O77" s="98">
        <v>47495</v>
      </c>
      <c r="P77" s="98">
        <v>47590</v>
      </c>
      <c r="Q77" s="98">
        <v>47755</v>
      </c>
      <c r="R77" s="87">
        <v>47829</v>
      </c>
      <c r="S77" s="66">
        <v>48069</v>
      </c>
      <c r="T77" s="20">
        <v>48070</v>
      </c>
      <c r="U77" s="20">
        <v>49165</v>
      </c>
      <c r="V77" s="59" t="s">
        <v>305</v>
      </c>
      <c r="W77" s="59" t="s">
        <v>51</v>
      </c>
      <c r="X77" s="85" t="s">
        <v>398</v>
      </c>
    </row>
    <row r="78" spans="1:32" ht="77.25" customHeight="1" x14ac:dyDescent="0.35">
      <c r="A78" s="63">
        <v>70</v>
      </c>
      <c r="B78" s="101">
        <v>82</v>
      </c>
      <c r="C78" s="93">
        <v>666</v>
      </c>
      <c r="D78" s="63" t="s">
        <v>297</v>
      </c>
      <c r="E78" s="70" t="s">
        <v>74</v>
      </c>
      <c r="F78" s="71" t="s">
        <v>165</v>
      </c>
      <c r="G78" s="128" t="s">
        <v>332</v>
      </c>
      <c r="H78" s="72">
        <v>10.4</v>
      </c>
      <c r="I78" s="94" t="s">
        <v>72</v>
      </c>
      <c r="J78" s="94" t="s">
        <v>73</v>
      </c>
      <c r="K78" s="98">
        <v>45532</v>
      </c>
      <c r="L78" s="98">
        <v>46087</v>
      </c>
      <c r="M78" s="98">
        <v>46487</v>
      </c>
      <c r="N78" s="98">
        <v>47130</v>
      </c>
      <c r="O78" s="98">
        <v>47495</v>
      </c>
      <c r="P78" s="98">
        <v>47590</v>
      </c>
      <c r="Q78" s="98">
        <v>47755</v>
      </c>
      <c r="R78" s="87">
        <v>47829</v>
      </c>
      <c r="S78" s="66">
        <v>48069</v>
      </c>
      <c r="T78" s="20">
        <v>48070</v>
      </c>
      <c r="U78" s="20">
        <v>49165</v>
      </c>
      <c r="V78" s="59" t="s">
        <v>305</v>
      </c>
      <c r="W78" s="59" t="s">
        <v>51</v>
      </c>
      <c r="X78" s="85" t="s">
        <v>398</v>
      </c>
    </row>
    <row r="79" spans="1:32" ht="105.75" customHeight="1" x14ac:dyDescent="0.35">
      <c r="A79" s="63">
        <v>71</v>
      </c>
      <c r="B79" s="102" t="s">
        <v>256</v>
      </c>
      <c r="C79" s="63">
        <v>1600</v>
      </c>
      <c r="D79" s="63" t="s">
        <v>297</v>
      </c>
      <c r="E79" s="52" t="s">
        <v>74</v>
      </c>
      <c r="F79" s="56" t="s">
        <v>166</v>
      </c>
      <c r="G79" s="123" t="s">
        <v>346</v>
      </c>
      <c r="H79" s="19">
        <v>14</v>
      </c>
      <c r="I79" s="94" t="s">
        <v>31</v>
      </c>
      <c r="J79" s="94" t="s">
        <v>38</v>
      </c>
      <c r="K79" s="98">
        <v>46276</v>
      </c>
      <c r="L79" s="98">
        <v>46456</v>
      </c>
      <c r="M79" s="98">
        <v>46713</v>
      </c>
      <c r="N79" s="98">
        <v>47371</v>
      </c>
      <c r="O79" s="98">
        <v>47443</v>
      </c>
      <c r="P79" s="98">
        <v>47538</v>
      </c>
      <c r="Q79" s="98">
        <v>47703</v>
      </c>
      <c r="R79" s="87">
        <v>47777</v>
      </c>
      <c r="S79" s="66">
        <v>48017</v>
      </c>
      <c r="T79" s="20">
        <v>48018</v>
      </c>
      <c r="U79" s="20">
        <v>49114</v>
      </c>
      <c r="V79" s="59" t="s">
        <v>312</v>
      </c>
      <c r="W79" s="59" t="s">
        <v>39</v>
      </c>
      <c r="X79" s="81" t="s">
        <v>399</v>
      </c>
    </row>
    <row r="80" spans="1:32" ht="61.5" customHeight="1" x14ac:dyDescent="0.35">
      <c r="A80" s="63">
        <v>72</v>
      </c>
      <c r="B80" s="102" t="s">
        <v>256</v>
      </c>
      <c r="C80" s="93">
        <v>1970</v>
      </c>
      <c r="D80" s="63" t="s">
        <v>297</v>
      </c>
      <c r="E80" s="52" t="s">
        <v>74</v>
      </c>
      <c r="F80" s="56" t="s">
        <v>167</v>
      </c>
      <c r="G80" s="123" t="s">
        <v>332</v>
      </c>
      <c r="H80" s="94">
        <v>10.25</v>
      </c>
      <c r="I80" s="94" t="s">
        <v>72</v>
      </c>
      <c r="J80" s="94" t="s">
        <v>168</v>
      </c>
      <c r="K80" s="60">
        <v>40760</v>
      </c>
      <c r="L80" s="178" t="s">
        <v>249</v>
      </c>
      <c r="M80" s="179"/>
      <c r="N80" s="179"/>
      <c r="O80" s="179"/>
      <c r="P80" s="179"/>
      <c r="Q80" s="179"/>
      <c r="R80" s="179"/>
      <c r="S80" s="179"/>
      <c r="T80" s="179"/>
      <c r="U80" s="180"/>
      <c r="V80" s="41" t="s">
        <v>242</v>
      </c>
      <c r="W80" s="59"/>
      <c r="X80" s="59" t="s">
        <v>262</v>
      </c>
    </row>
    <row r="81" spans="1:28" ht="77.25" customHeight="1" x14ac:dyDescent="0.35">
      <c r="A81" s="63">
        <v>73</v>
      </c>
      <c r="B81" s="102" t="s">
        <v>256</v>
      </c>
      <c r="C81" s="93">
        <v>1841</v>
      </c>
      <c r="D81" s="63" t="s">
        <v>297</v>
      </c>
      <c r="E81" s="52" t="s">
        <v>74</v>
      </c>
      <c r="F81" s="56" t="s">
        <v>169</v>
      </c>
      <c r="G81" s="123" t="s">
        <v>344</v>
      </c>
      <c r="H81" s="104">
        <v>11.4</v>
      </c>
      <c r="I81" s="94" t="s">
        <v>31</v>
      </c>
      <c r="J81" s="94" t="s">
        <v>38</v>
      </c>
      <c r="K81" s="98">
        <v>44198</v>
      </c>
      <c r="L81" s="98">
        <v>45664</v>
      </c>
      <c r="M81" s="98">
        <v>45849</v>
      </c>
      <c r="N81" s="98">
        <v>46427</v>
      </c>
      <c r="O81" s="98">
        <v>46792</v>
      </c>
      <c r="P81" s="98">
        <v>46887</v>
      </c>
      <c r="Q81" s="98">
        <v>47052</v>
      </c>
      <c r="R81" s="87">
        <v>47126</v>
      </c>
      <c r="S81" s="66">
        <v>47366</v>
      </c>
      <c r="T81" s="20">
        <v>47367</v>
      </c>
      <c r="U81" s="20">
        <v>48463</v>
      </c>
      <c r="V81" s="59" t="s">
        <v>358</v>
      </c>
      <c r="W81" s="59" t="s">
        <v>51</v>
      </c>
      <c r="X81" s="59" t="s">
        <v>366</v>
      </c>
    </row>
    <row r="82" spans="1:28" ht="65.25" customHeight="1" x14ac:dyDescent="0.35">
      <c r="A82" s="63">
        <v>74</v>
      </c>
      <c r="B82" s="102" t="s">
        <v>256</v>
      </c>
      <c r="C82" s="93">
        <v>1708</v>
      </c>
      <c r="D82" s="63" t="s">
        <v>297</v>
      </c>
      <c r="E82" s="52" t="s">
        <v>74</v>
      </c>
      <c r="F82" s="56" t="s">
        <v>170</v>
      </c>
      <c r="G82" s="123" t="s">
        <v>344</v>
      </c>
      <c r="H82" s="19">
        <v>14</v>
      </c>
      <c r="I82" s="94" t="s">
        <v>72</v>
      </c>
      <c r="J82" s="94" t="s">
        <v>73</v>
      </c>
      <c r="K82" s="98">
        <v>46746</v>
      </c>
      <c r="L82" s="98">
        <v>47211</v>
      </c>
      <c r="M82" s="98">
        <v>47611</v>
      </c>
      <c r="N82" s="98">
        <v>48246</v>
      </c>
      <c r="O82" s="98">
        <v>48611</v>
      </c>
      <c r="P82" s="98">
        <v>48706</v>
      </c>
      <c r="Q82" s="98">
        <v>48866</v>
      </c>
      <c r="R82" s="87">
        <v>48926</v>
      </c>
      <c r="S82" s="66">
        <v>49166</v>
      </c>
      <c r="T82" s="20">
        <v>49167</v>
      </c>
      <c r="U82" s="20">
        <v>50263</v>
      </c>
      <c r="V82" s="41" t="s">
        <v>115</v>
      </c>
      <c r="W82" s="59" t="s">
        <v>144</v>
      </c>
      <c r="X82" s="59" t="s">
        <v>58</v>
      </c>
    </row>
    <row r="83" spans="1:28" ht="69.75" customHeight="1" x14ac:dyDescent="0.35">
      <c r="A83" s="63">
        <v>75</v>
      </c>
      <c r="B83" s="101">
        <v>95</v>
      </c>
      <c r="C83" s="63">
        <v>1751</v>
      </c>
      <c r="D83" s="63" t="s">
        <v>300</v>
      </c>
      <c r="E83" s="52" t="s">
        <v>75</v>
      </c>
      <c r="F83" s="56" t="s">
        <v>171</v>
      </c>
      <c r="G83" s="123" t="s">
        <v>340</v>
      </c>
      <c r="H83" s="19">
        <v>7.9</v>
      </c>
      <c r="I83" s="94" t="s">
        <v>72</v>
      </c>
      <c r="J83" s="94" t="s">
        <v>73</v>
      </c>
      <c r="K83" s="98">
        <v>42653</v>
      </c>
      <c r="L83" s="164">
        <v>45085</v>
      </c>
      <c r="M83" s="86">
        <v>45395</v>
      </c>
      <c r="N83" s="86">
        <v>46097</v>
      </c>
      <c r="O83" s="86">
        <v>46462</v>
      </c>
      <c r="P83" s="86">
        <v>46647</v>
      </c>
      <c r="Q83" s="86">
        <v>46752</v>
      </c>
      <c r="R83" s="87">
        <v>46826</v>
      </c>
      <c r="S83" s="120">
        <v>47191</v>
      </c>
      <c r="T83" s="121">
        <v>47192</v>
      </c>
      <c r="U83" s="121">
        <v>48288</v>
      </c>
      <c r="V83" s="59" t="s">
        <v>143</v>
      </c>
      <c r="W83" s="59" t="s">
        <v>39</v>
      </c>
      <c r="X83" s="59" t="s">
        <v>172</v>
      </c>
    </row>
    <row r="84" spans="1:28" ht="57.75" customHeight="1" x14ac:dyDescent="0.35">
      <c r="A84" s="63">
        <v>76</v>
      </c>
      <c r="B84" s="101">
        <v>35</v>
      </c>
      <c r="C84" s="93">
        <v>262</v>
      </c>
      <c r="D84" s="63" t="s">
        <v>300</v>
      </c>
      <c r="E84" s="52" t="s">
        <v>75</v>
      </c>
      <c r="F84" s="56" t="s">
        <v>173</v>
      </c>
      <c r="G84" s="123" t="s">
        <v>340</v>
      </c>
      <c r="H84" s="19">
        <v>8.1999999999999993</v>
      </c>
      <c r="I84" s="94" t="s">
        <v>72</v>
      </c>
      <c r="J84" s="94" t="s">
        <v>73</v>
      </c>
      <c r="K84" s="98">
        <v>37401</v>
      </c>
      <c r="L84" s="86">
        <v>38990</v>
      </c>
      <c r="M84" s="86">
        <v>39902</v>
      </c>
      <c r="N84" s="86">
        <v>43090</v>
      </c>
      <c r="O84" s="86">
        <v>45107</v>
      </c>
      <c r="P84" s="86">
        <v>45202</v>
      </c>
      <c r="Q84" s="86">
        <v>45374</v>
      </c>
      <c r="R84" s="87">
        <v>45448</v>
      </c>
      <c r="S84" s="120">
        <v>45813</v>
      </c>
      <c r="T84" s="121">
        <v>45814</v>
      </c>
      <c r="U84" s="121">
        <v>46545</v>
      </c>
      <c r="V84" s="41" t="s">
        <v>94</v>
      </c>
      <c r="W84" s="59" t="s">
        <v>55</v>
      </c>
      <c r="X84" s="59" t="s">
        <v>295</v>
      </c>
    </row>
    <row r="85" spans="1:28" ht="72" customHeight="1" x14ac:dyDescent="0.35">
      <c r="A85" s="63">
        <v>77</v>
      </c>
      <c r="B85" s="101">
        <v>80</v>
      </c>
      <c r="C85" s="63">
        <v>1965</v>
      </c>
      <c r="D85" s="63" t="s">
        <v>300</v>
      </c>
      <c r="E85" s="52" t="s">
        <v>75</v>
      </c>
      <c r="F85" s="56" t="s">
        <v>174</v>
      </c>
      <c r="G85" s="123" t="s">
        <v>340</v>
      </c>
      <c r="H85" s="19">
        <v>6</v>
      </c>
      <c r="I85" s="94" t="s">
        <v>72</v>
      </c>
      <c r="J85" s="94" t="s">
        <v>73</v>
      </c>
      <c r="K85" s="98">
        <v>43087</v>
      </c>
      <c r="L85" s="86">
        <v>45257</v>
      </c>
      <c r="M85" s="86">
        <v>45657</v>
      </c>
      <c r="N85" s="86">
        <v>46269</v>
      </c>
      <c r="O85" s="86">
        <v>46634</v>
      </c>
      <c r="P85" s="86">
        <v>46819</v>
      </c>
      <c r="Q85" s="86">
        <v>46924</v>
      </c>
      <c r="R85" s="87">
        <v>46998</v>
      </c>
      <c r="S85" s="120">
        <v>47363</v>
      </c>
      <c r="T85" s="121">
        <v>47364</v>
      </c>
      <c r="U85" s="121">
        <v>48460</v>
      </c>
      <c r="V85" s="59" t="s">
        <v>175</v>
      </c>
      <c r="W85" s="59" t="s">
        <v>39</v>
      </c>
      <c r="X85" s="42" t="s">
        <v>176</v>
      </c>
    </row>
    <row r="86" spans="1:28" ht="75.75" customHeight="1" x14ac:dyDescent="0.35">
      <c r="A86" s="63">
        <v>78</v>
      </c>
      <c r="B86" s="101">
        <v>32</v>
      </c>
      <c r="C86" s="63">
        <v>1680</v>
      </c>
      <c r="D86" s="63" t="s">
        <v>300</v>
      </c>
      <c r="E86" s="52" t="s">
        <v>75</v>
      </c>
      <c r="F86" s="56" t="s">
        <v>177</v>
      </c>
      <c r="G86" s="123" t="s">
        <v>340</v>
      </c>
      <c r="H86" s="19">
        <v>7</v>
      </c>
      <c r="I86" s="94" t="s">
        <v>72</v>
      </c>
      <c r="J86" s="94" t="s">
        <v>73</v>
      </c>
      <c r="K86" s="98">
        <v>43087</v>
      </c>
      <c r="L86" s="86">
        <v>43451</v>
      </c>
      <c r="M86" s="86">
        <v>44759</v>
      </c>
      <c r="N86" s="86">
        <v>45461</v>
      </c>
      <c r="O86" s="86">
        <v>45826</v>
      </c>
      <c r="P86" s="86">
        <v>45921</v>
      </c>
      <c r="Q86" s="86">
        <v>46116</v>
      </c>
      <c r="R86" s="87">
        <v>46190</v>
      </c>
      <c r="S86" s="120">
        <v>46555</v>
      </c>
      <c r="T86" s="121">
        <v>46556</v>
      </c>
      <c r="U86" s="121">
        <v>47652</v>
      </c>
      <c r="V86" s="59" t="s">
        <v>178</v>
      </c>
      <c r="W86" s="59" t="s">
        <v>39</v>
      </c>
      <c r="X86" s="59" t="s">
        <v>400</v>
      </c>
    </row>
    <row r="87" spans="1:28" s="7" customFormat="1" ht="78.75" customHeight="1" x14ac:dyDescent="0.35">
      <c r="A87" s="63">
        <v>79</v>
      </c>
      <c r="B87" s="101">
        <v>45</v>
      </c>
      <c r="C87" s="63">
        <v>1966</v>
      </c>
      <c r="D87" s="63" t="s">
        <v>300</v>
      </c>
      <c r="E87" s="52" t="s">
        <v>75</v>
      </c>
      <c r="F87" s="56" t="s">
        <v>179</v>
      </c>
      <c r="G87" s="123" t="s">
        <v>340</v>
      </c>
      <c r="H87" s="19">
        <v>7.5</v>
      </c>
      <c r="I87" s="94" t="s">
        <v>72</v>
      </c>
      <c r="J87" s="94" t="s">
        <v>73</v>
      </c>
      <c r="K87" s="98">
        <v>43087</v>
      </c>
      <c r="L87" s="86">
        <v>45257</v>
      </c>
      <c r="M87" s="86">
        <v>45657</v>
      </c>
      <c r="N87" s="86">
        <v>46269</v>
      </c>
      <c r="O87" s="86">
        <v>46634</v>
      </c>
      <c r="P87" s="86">
        <v>46819</v>
      </c>
      <c r="Q87" s="86">
        <v>46924</v>
      </c>
      <c r="R87" s="87">
        <v>46998</v>
      </c>
      <c r="S87" s="120">
        <v>47363</v>
      </c>
      <c r="T87" s="121">
        <v>47364</v>
      </c>
      <c r="U87" s="121">
        <v>48460</v>
      </c>
      <c r="V87" s="59" t="s">
        <v>175</v>
      </c>
      <c r="W87" s="59" t="s">
        <v>39</v>
      </c>
      <c r="X87" s="42" t="s">
        <v>172</v>
      </c>
      <c r="Y87" s="153"/>
    </row>
    <row r="88" spans="1:28" s="7" customFormat="1" ht="90.75" customHeight="1" x14ac:dyDescent="0.35">
      <c r="A88" s="63">
        <v>80</v>
      </c>
      <c r="B88" s="101">
        <v>28</v>
      </c>
      <c r="C88" s="63">
        <v>1858</v>
      </c>
      <c r="D88" s="63" t="s">
        <v>300</v>
      </c>
      <c r="E88" s="52" t="s">
        <v>75</v>
      </c>
      <c r="F88" s="56" t="s">
        <v>180</v>
      </c>
      <c r="G88" s="123" t="s">
        <v>347</v>
      </c>
      <c r="H88" s="19">
        <v>6.5</v>
      </c>
      <c r="I88" s="94" t="s">
        <v>72</v>
      </c>
      <c r="J88" s="94" t="s">
        <v>73</v>
      </c>
      <c r="K88" s="98">
        <v>43087</v>
      </c>
      <c r="L88" s="86">
        <v>43448</v>
      </c>
      <c r="M88" s="86">
        <v>44759</v>
      </c>
      <c r="N88" s="86">
        <v>45461</v>
      </c>
      <c r="O88" s="86">
        <v>45826</v>
      </c>
      <c r="P88" s="86">
        <v>45921</v>
      </c>
      <c r="Q88" s="86">
        <v>46116</v>
      </c>
      <c r="R88" s="87">
        <v>46190</v>
      </c>
      <c r="S88" s="120">
        <v>46555</v>
      </c>
      <c r="T88" s="121">
        <v>46556</v>
      </c>
      <c r="U88" s="121">
        <v>47652</v>
      </c>
      <c r="V88" s="59" t="s">
        <v>178</v>
      </c>
      <c r="W88" s="59" t="s">
        <v>39</v>
      </c>
      <c r="X88" s="59" t="s">
        <v>401</v>
      </c>
      <c r="Y88" s="153"/>
    </row>
    <row r="89" spans="1:28" s="7" customFormat="1" ht="81.75" customHeight="1" x14ac:dyDescent="0.35">
      <c r="A89" s="63">
        <v>81</v>
      </c>
      <c r="B89" s="101">
        <v>91</v>
      </c>
      <c r="C89" s="63">
        <v>1967</v>
      </c>
      <c r="D89" s="63" t="s">
        <v>300</v>
      </c>
      <c r="E89" s="52" t="s">
        <v>75</v>
      </c>
      <c r="F89" s="56" t="s">
        <v>181</v>
      </c>
      <c r="G89" s="123" t="s">
        <v>341</v>
      </c>
      <c r="H89" s="19">
        <v>8</v>
      </c>
      <c r="I89" s="94" t="s">
        <v>72</v>
      </c>
      <c r="J89" s="94" t="s">
        <v>73</v>
      </c>
      <c r="K89" s="98">
        <v>43087</v>
      </c>
      <c r="L89" s="86">
        <v>45257</v>
      </c>
      <c r="M89" s="86">
        <v>45657</v>
      </c>
      <c r="N89" s="86">
        <v>46269</v>
      </c>
      <c r="O89" s="86">
        <v>46634</v>
      </c>
      <c r="P89" s="86">
        <v>46819</v>
      </c>
      <c r="Q89" s="86">
        <v>46924</v>
      </c>
      <c r="R89" s="87">
        <v>46998</v>
      </c>
      <c r="S89" s="120">
        <v>47363</v>
      </c>
      <c r="T89" s="121">
        <v>47364</v>
      </c>
      <c r="U89" s="121">
        <v>48460</v>
      </c>
      <c r="V89" s="59" t="s">
        <v>175</v>
      </c>
      <c r="W89" s="59" t="s">
        <v>39</v>
      </c>
      <c r="X89" s="42" t="s">
        <v>152</v>
      </c>
      <c r="Y89" s="153"/>
    </row>
    <row r="90" spans="1:28" s="7" customFormat="1" ht="84.75" customHeight="1" x14ac:dyDescent="0.35">
      <c r="A90" s="63">
        <v>82</v>
      </c>
      <c r="B90" s="101">
        <v>5</v>
      </c>
      <c r="C90" s="63">
        <v>1859</v>
      </c>
      <c r="D90" s="63" t="s">
        <v>300</v>
      </c>
      <c r="E90" s="52" t="s">
        <v>75</v>
      </c>
      <c r="F90" s="56" t="s">
        <v>182</v>
      </c>
      <c r="G90" s="123" t="s">
        <v>341</v>
      </c>
      <c r="H90" s="19">
        <v>4</v>
      </c>
      <c r="I90" s="94" t="s">
        <v>31</v>
      </c>
      <c r="J90" s="94" t="s">
        <v>38</v>
      </c>
      <c r="K90" s="98">
        <v>43087</v>
      </c>
      <c r="L90" s="98">
        <v>43448</v>
      </c>
      <c r="M90" s="86">
        <v>44620</v>
      </c>
      <c r="N90" s="86">
        <v>45274</v>
      </c>
      <c r="O90" s="86">
        <v>45514</v>
      </c>
      <c r="P90" s="86">
        <v>45609</v>
      </c>
      <c r="Q90" s="86">
        <v>45804</v>
      </c>
      <c r="R90" s="87">
        <v>45878</v>
      </c>
      <c r="S90" s="120">
        <v>46243</v>
      </c>
      <c r="T90" s="121">
        <v>46244</v>
      </c>
      <c r="U90" s="121">
        <v>47339</v>
      </c>
      <c r="V90" s="59" t="s">
        <v>178</v>
      </c>
      <c r="W90" s="59" t="s">
        <v>39</v>
      </c>
      <c r="X90" s="59" t="s">
        <v>408</v>
      </c>
      <c r="Y90" s="158"/>
    </row>
    <row r="91" spans="1:28" s="7" customFormat="1" ht="75" customHeight="1" x14ac:dyDescent="0.35">
      <c r="A91" s="63">
        <v>83</v>
      </c>
      <c r="B91" s="101"/>
      <c r="C91" s="93">
        <v>1930</v>
      </c>
      <c r="D91" s="63" t="s">
        <v>300</v>
      </c>
      <c r="E91" s="52" t="s">
        <v>75</v>
      </c>
      <c r="F91" s="56" t="s">
        <v>183</v>
      </c>
      <c r="G91" s="123" t="s">
        <v>341</v>
      </c>
      <c r="H91" s="94" t="s">
        <v>33</v>
      </c>
      <c r="I91" s="61" t="s">
        <v>33</v>
      </c>
      <c r="J91" s="61" t="s">
        <v>33</v>
      </c>
      <c r="K91" s="73" t="s">
        <v>33</v>
      </c>
      <c r="L91" s="98">
        <v>42613</v>
      </c>
      <c r="M91" s="60">
        <v>43059</v>
      </c>
      <c r="N91" s="98">
        <v>44159</v>
      </c>
      <c r="O91" s="98">
        <v>44607</v>
      </c>
      <c r="P91" s="98">
        <v>44702</v>
      </c>
      <c r="Q91" s="98">
        <v>44837</v>
      </c>
      <c r="R91" s="87">
        <v>44911</v>
      </c>
      <c r="S91" s="66">
        <v>45276</v>
      </c>
      <c r="T91" s="20">
        <v>45277</v>
      </c>
      <c r="U91" s="20">
        <v>45642</v>
      </c>
      <c r="V91" s="59" t="s">
        <v>184</v>
      </c>
      <c r="W91" s="59" t="s">
        <v>44</v>
      </c>
      <c r="X91" s="59" t="s">
        <v>402</v>
      </c>
      <c r="Y91" s="151"/>
      <c r="Z91" s="161"/>
      <c r="AA91" s="151"/>
      <c r="AB91" s="151"/>
    </row>
    <row r="92" spans="1:28" s="7" customFormat="1" ht="67.5" customHeight="1" x14ac:dyDescent="0.35">
      <c r="A92" s="63">
        <v>84</v>
      </c>
      <c r="B92" s="101">
        <v>41</v>
      </c>
      <c r="C92" s="93">
        <v>1480</v>
      </c>
      <c r="D92" s="63" t="s">
        <v>299</v>
      </c>
      <c r="E92" s="52" t="s">
        <v>185</v>
      </c>
      <c r="F92" s="56" t="s">
        <v>186</v>
      </c>
      <c r="G92" s="123" t="s">
        <v>327</v>
      </c>
      <c r="H92" s="94">
        <v>1.71</v>
      </c>
      <c r="I92" s="94" t="s">
        <v>72</v>
      </c>
      <c r="J92" s="94" t="s">
        <v>73</v>
      </c>
      <c r="K92" s="98">
        <v>40352</v>
      </c>
      <c r="L92" s="60">
        <v>41628</v>
      </c>
      <c r="M92" s="171" t="s">
        <v>187</v>
      </c>
      <c r="N92" s="172"/>
      <c r="O92" s="172"/>
      <c r="P92" s="172"/>
      <c r="Q92" s="172"/>
      <c r="R92" s="172"/>
      <c r="S92" s="172"/>
      <c r="T92" s="172"/>
      <c r="U92" s="173"/>
      <c r="V92" s="59" t="s">
        <v>188</v>
      </c>
      <c r="W92" s="59"/>
      <c r="X92" s="59" t="s">
        <v>189</v>
      </c>
      <c r="Y92" s="153"/>
    </row>
    <row r="93" spans="1:28" s="7" customFormat="1" ht="100.5" customHeight="1" x14ac:dyDescent="0.35">
      <c r="A93" s="63">
        <v>85</v>
      </c>
      <c r="B93" s="101">
        <v>14</v>
      </c>
      <c r="C93" s="63">
        <v>1796</v>
      </c>
      <c r="D93" s="63" t="s">
        <v>297</v>
      </c>
      <c r="E93" s="52" t="s">
        <v>190</v>
      </c>
      <c r="F93" s="56" t="s">
        <v>191</v>
      </c>
      <c r="G93" s="123" t="s">
        <v>348</v>
      </c>
      <c r="H93" s="19">
        <v>11.25</v>
      </c>
      <c r="I93" s="94" t="s">
        <v>72</v>
      </c>
      <c r="J93" s="94" t="s">
        <v>73</v>
      </c>
      <c r="K93" s="98">
        <v>45176</v>
      </c>
      <c r="L93" s="98">
        <v>45731</v>
      </c>
      <c r="M93" s="98">
        <v>46107</v>
      </c>
      <c r="N93" s="98">
        <v>46785</v>
      </c>
      <c r="O93" s="98">
        <v>47150</v>
      </c>
      <c r="P93" s="98">
        <v>47245</v>
      </c>
      <c r="Q93" s="98">
        <v>47372</v>
      </c>
      <c r="R93" s="87">
        <v>47446</v>
      </c>
      <c r="S93" s="66">
        <v>47686</v>
      </c>
      <c r="T93" s="20">
        <v>47687</v>
      </c>
      <c r="U93" s="20">
        <v>48783</v>
      </c>
      <c r="V93" s="59" t="s">
        <v>313</v>
      </c>
      <c r="W93" s="59" t="s">
        <v>51</v>
      </c>
      <c r="X93" s="152" t="s">
        <v>403</v>
      </c>
      <c r="Y93" s="151"/>
    </row>
    <row r="94" spans="1:28" s="7" customFormat="1" ht="99" customHeight="1" x14ac:dyDescent="0.35">
      <c r="A94" s="63">
        <v>86</v>
      </c>
      <c r="B94" s="101">
        <v>17</v>
      </c>
      <c r="C94" s="63">
        <v>1195</v>
      </c>
      <c r="D94" s="63" t="s">
        <v>297</v>
      </c>
      <c r="E94" s="52" t="s">
        <v>190</v>
      </c>
      <c r="F94" s="56" t="s">
        <v>192</v>
      </c>
      <c r="G94" s="123" t="s">
        <v>348</v>
      </c>
      <c r="H94" s="19">
        <v>11.223000000000001</v>
      </c>
      <c r="I94" s="94" t="s">
        <v>72</v>
      </c>
      <c r="J94" s="94" t="s">
        <v>73</v>
      </c>
      <c r="K94" s="98">
        <v>45176</v>
      </c>
      <c r="L94" s="98">
        <v>45731</v>
      </c>
      <c r="M94" s="98">
        <v>46107</v>
      </c>
      <c r="N94" s="98">
        <v>46785</v>
      </c>
      <c r="O94" s="98">
        <v>47150</v>
      </c>
      <c r="P94" s="98">
        <v>47245</v>
      </c>
      <c r="Q94" s="98">
        <v>47372</v>
      </c>
      <c r="R94" s="87">
        <v>47446</v>
      </c>
      <c r="S94" s="66">
        <v>47686</v>
      </c>
      <c r="T94" s="20">
        <v>47687</v>
      </c>
      <c r="U94" s="20">
        <v>48783</v>
      </c>
      <c r="V94" s="59" t="s">
        <v>313</v>
      </c>
      <c r="W94" s="59" t="s">
        <v>51</v>
      </c>
      <c r="X94" s="152" t="s">
        <v>403</v>
      </c>
      <c r="Y94" s="151"/>
    </row>
    <row r="95" spans="1:28" s="7" customFormat="1" ht="73.5" customHeight="1" x14ac:dyDescent="0.35">
      <c r="A95" s="63">
        <v>87</v>
      </c>
      <c r="B95" s="101">
        <v>49</v>
      </c>
      <c r="C95" s="93">
        <v>1752</v>
      </c>
      <c r="D95" s="93" t="s">
        <v>299</v>
      </c>
      <c r="E95" s="52" t="s">
        <v>81</v>
      </c>
      <c r="F95" s="56" t="s">
        <v>193</v>
      </c>
      <c r="G95" s="123" t="s">
        <v>327</v>
      </c>
      <c r="H95" s="94">
        <v>29.24</v>
      </c>
      <c r="I95" s="94" t="s">
        <v>72</v>
      </c>
      <c r="J95" s="94" t="s">
        <v>73</v>
      </c>
      <c r="K95" s="98">
        <v>42020</v>
      </c>
      <c r="L95" s="168" t="s">
        <v>194</v>
      </c>
      <c r="M95" s="169"/>
      <c r="N95" s="169"/>
      <c r="O95" s="169"/>
      <c r="P95" s="169"/>
      <c r="Q95" s="169"/>
      <c r="R95" s="169"/>
      <c r="S95" s="169"/>
      <c r="T95" s="169"/>
      <c r="U95" s="170"/>
      <c r="V95" s="59" t="s">
        <v>143</v>
      </c>
      <c r="W95" s="59" t="s">
        <v>116</v>
      </c>
      <c r="X95" s="59"/>
      <c r="Y95" s="153"/>
    </row>
    <row r="96" spans="1:28" s="7" customFormat="1" ht="75" customHeight="1" x14ac:dyDescent="0.35">
      <c r="A96" s="63">
        <v>88</v>
      </c>
      <c r="B96" s="101">
        <v>70</v>
      </c>
      <c r="C96" s="93">
        <v>1797</v>
      </c>
      <c r="D96" s="93" t="s">
        <v>299</v>
      </c>
      <c r="E96" s="52" t="s">
        <v>81</v>
      </c>
      <c r="F96" s="56" t="s">
        <v>195</v>
      </c>
      <c r="G96" s="123" t="s">
        <v>327</v>
      </c>
      <c r="H96" s="94">
        <v>71.260000000000005</v>
      </c>
      <c r="I96" s="94" t="s">
        <v>72</v>
      </c>
      <c r="J96" s="94" t="s">
        <v>73</v>
      </c>
      <c r="K96" s="168" t="s">
        <v>196</v>
      </c>
      <c r="L96" s="169"/>
      <c r="M96" s="169"/>
      <c r="N96" s="169"/>
      <c r="O96" s="169"/>
      <c r="P96" s="169"/>
      <c r="Q96" s="169"/>
      <c r="R96" s="169"/>
      <c r="S96" s="169"/>
      <c r="T96" s="169"/>
      <c r="U96" s="170"/>
      <c r="V96" s="59" t="s">
        <v>115</v>
      </c>
      <c r="W96" s="59" t="s">
        <v>116</v>
      </c>
      <c r="X96" s="59"/>
      <c r="Y96" s="153"/>
    </row>
    <row r="97" spans="1:1021" s="7" customFormat="1" ht="66" customHeight="1" x14ac:dyDescent="0.35">
      <c r="A97" s="63">
        <v>89</v>
      </c>
      <c r="B97" s="101">
        <v>42</v>
      </c>
      <c r="C97" s="93">
        <v>1798</v>
      </c>
      <c r="D97" s="93" t="s">
        <v>299</v>
      </c>
      <c r="E97" s="52" t="s">
        <v>81</v>
      </c>
      <c r="F97" s="56" t="s">
        <v>197</v>
      </c>
      <c r="G97" s="123" t="s">
        <v>327</v>
      </c>
      <c r="H97" s="19">
        <v>32.799999999999997</v>
      </c>
      <c r="I97" s="94" t="s">
        <v>72</v>
      </c>
      <c r="J97" s="94" t="s">
        <v>73</v>
      </c>
      <c r="K97" s="168" t="s">
        <v>196</v>
      </c>
      <c r="L97" s="169"/>
      <c r="M97" s="169"/>
      <c r="N97" s="169"/>
      <c r="O97" s="169"/>
      <c r="P97" s="169"/>
      <c r="Q97" s="169"/>
      <c r="R97" s="169"/>
      <c r="S97" s="169"/>
      <c r="T97" s="169"/>
      <c r="U97" s="170"/>
      <c r="V97" s="59" t="s">
        <v>115</v>
      </c>
      <c r="W97" s="59" t="s">
        <v>116</v>
      </c>
      <c r="X97" s="59"/>
      <c r="Y97" s="153"/>
    </row>
    <row r="98" spans="1:1021" s="7" customFormat="1" ht="153" customHeight="1" x14ac:dyDescent="0.35">
      <c r="A98" s="63">
        <v>90</v>
      </c>
      <c r="B98" s="101">
        <v>57</v>
      </c>
      <c r="C98" s="93">
        <v>1748</v>
      </c>
      <c r="D98" s="93" t="s">
        <v>299</v>
      </c>
      <c r="E98" s="52" t="s">
        <v>198</v>
      </c>
      <c r="F98" s="56" t="s">
        <v>199</v>
      </c>
      <c r="G98" s="123" t="s">
        <v>334</v>
      </c>
      <c r="H98" s="94">
        <v>54.88</v>
      </c>
      <c r="I98" s="94" t="s">
        <v>31</v>
      </c>
      <c r="J98" s="94" t="s">
        <v>38</v>
      </c>
      <c r="K98" s="99">
        <v>45662</v>
      </c>
      <c r="L98" s="99">
        <v>46430</v>
      </c>
      <c r="M98" s="98">
        <v>46608</v>
      </c>
      <c r="N98" s="98">
        <v>47376</v>
      </c>
      <c r="O98" s="98">
        <v>47338</v>
      </c>
      <c r="P98" s="98">
        <v>47560</v>
      </c>
      <c r="Q98" s="98">
        <v>47740</v>
      </c>
      <c r="R98" s="87">
        <v>47830</v>
      </c>
      <c r="S98" s="66">
        <v>48070</v>
      </c>
      <c r="T98" s="20">
        <v>48071</v>
      </c>
      <c r="U98" s="20">
        <v>49896</v>
      </c>
      <c r="V98" s="41" t="s">
        <v>274</v>
      </c>
      <c r="W98" s="59" t="s">
        <v>116</v>
      </c>
      <c r="X98" s="59" t="s">
        <v>376</v>
      </c>
      <c r="Y98" s="151"/>
    </row>
    <row r="99" spans="1:1021" s="7" customFormat="1" ht="127.5" customHeight="1" x14ac:dyDescent="0.35">
      <c r="A99" s="63">
        <v>91</v>
      </c>
      <c r="B99" s="101"/>
      <c r="C99" s="93">
        <v>1460</v>
      </c>
      <c r="D99" s="93" t="s">
        <v>299</v>
      </c>
      <c r="E99" s="52" t="s">
        <v>113</v>
      </c>
      <c r="F99" s="56" t="s">
        <v>271</v>
      </c>
      <c r="G99" s="123" t="s">
        <v>328</v>
      </c>
      <c r="H99" s="19">
        <v>3</v>
      </c>
      <c r="I99" s="61" t="s">
        <v>33</v>
      </c>
      <c r="J99" s="61" t="s">
        <v>33</v>
      </c>
      <c r="K99" s="98">
        <v>43844</v>
      </c>
      <c r="L99" s="98">
        <v>42443</v>
      </c>
      <c r="M99" s="98">
        <v>44106</v>
      </c>
      <c r="N99" s="98">
        <v>42475</v>
      </c>
      <c r="O99" s="98">
        <v>44754</v>
      </c>
      <c r="P99" s="98">
        <v>44899</v>
      </c>
      <c r="Q99" s="98">
        <v>42475</v>
      </c>
      <c r="R99" s="87">
        <v>44665</v>
      </c>
      <c r="S99" s="120">
        <v>44845</v>
      </c>
      <c r="T99" s="121">
        <v>44846</v>
      </c>
      <c r="U99" s="121">
        <v>45626</v>
      </c>
      <c r="V99" s="59" t="s">
        <v>272</v>
      </c>
      <c r="W99" s="59" t="s">
        <v>55</v>
      </c>
      <c r="X99" s="59" t="s">
        <v>367</v>
      </c>
      <c r="Y99" s="153"/>
    </row>
    <row r="100" spans="1:1021" s="7" customFormat="1" ht="81.75" customHeight="1" x14ac:dyDescent="0.35">
      <c r="A100" s="63">
        <v>92</v>
      </c>
      <c r="B100" s="101"/>
      <c r="C100" s="93">
        <v>1987</v>
      </c>
      <c r="D100" s="93" t="s">
        <v>299</v>
      </c>
      <c r="E100" s="52" t="s">
        <v>113</v>
      </c>
      <c r="F100" s="56" t="s">
        <v>200</v>
      </c>
      <c r="G100" s="123" t="s">
        <v>328</v>
      </c>
      <c r="H100" s="19">
        <v>4.3</v>
      </c>
      <c r="I100" s="61" t="s">
        <v>33</v>
      </c>
      <c r="J100" s="61" t="s">
        <v>33</v>
      </c>
      <c r="K100" s="98" t="s">
        <v>33</v>
      </c>
      <c r="L100" s="98">
        <v>45300</v>
      </c>
      <c r="M100" s="98">
        <v>45478</v>
      </c>
      <c r="N100" s="98">
        <v>45300</v>
      </c>
      <c r="O100" s="98">
        <v>45843</v>
      </c>
      <c r="P100" s="98">
        <v>45938</v>
      </c>
      <c r="Q100" s="98">
        <v>45663</v>
      </c>
      <c r="R100" s="87">
        <v>46178</v>
      </c>
      <c r="S100" s="66">
        <v>46418</v>
      </c>
      <c r="T100" s="20">
        <v>46419</v>
      </c>
      <c r="U100" s="20">
        <v>46784</v>
      </c>
      <c r="V100" s="41" t="s">
        <v>201</v>
      </c>
      <c r="W100" s="59" t="s">
        <v>144</v>
      </c>
      <c r="X100" s="59" t="s">
        <v>304</v>
      </c>
      <c r="Y100" s="153"/>
    </row>
    <row r="101" spans="1:1021" s="7" customFormat="1" ht="90.75" customHeight="1" x14ac:dyDescent="0.35">
      <c r="A101" s="63">
        <v>93</v>
      </c>
      <c r="B101" s="101"/>
      <c r="C101" s="93">
        <v>1871</v>
      </c>
      <c r="D101" s="93" t="s">
        <v>299</v>
      </c>
      <c r="E101" s="52" t="s">
        <v>52</v>
      </c>
      <c r="F101" s="56" t="s">
        <v>202</v>
      </c>
      <c r="G101" s="123" t="s">
        <v>349</v>
      </c>
      <c r="H101" s="19">
        <v>1</v>
      </c>
      <c r="I101" s="61" t="s">
        <v>33</v>
      </c>
      <c r="J101" s="61" t="s">
        <v>33</v>
      </c>
      <c r="K101" s="98">
        <v>45257</v>
      </c>
      <c r="L101" s="98">
        <v>45040</v>
      </c>
      <c r="M101" s="98">
        <v>45435</v>
      </c>
      <c r="N101" s="98">
        <v>45040</v>
      </c>
      <c r="O101" s="98">
        <v>45800</v>
      </c>
      <c r="P101" s="98">
        <v>45895</v>
      </c>
      <c r="Q101" s="98">
        <v>46015</v>
      </c>
      <c r="R101" s="87">
        <v>46054</v>
      </c>
      <c r="S101" s="66">
        <v>46296</v>
      </c>
      <c r="T101" s="20">
        <v>46296</v>
      </c>
      <c r="U101" s="20">
        <v>46478</v>
      </c>
      <c r="V101" s="41" t="s">
        <v>203</v>
      </c>
      <c r="W101" s="59" t="s">
        <v>39</v>
      </c>
      <c r="X101" s="59" t="s">
        <v>404</v>
      </c>
      <c r="Y101" s="151"/>
    </row>
    <row r="102" spans="1:1021" s="7" customFormat="1" ht="153" customHeight="1" x14ac:dyDescent="0.35">
      <c r="A102" s="63">
        <v>94</v>
      </c>
      <c r="B102" s="101"/>
      <c r="C102" s="93">
        <v>1800</v>
      </c>
      <c r="D102" s="93" t="s">
        <v>299</v>
      </c>
      <c r="E102" s="52" t="s">
        <v>52</v>
      </c>
      <c r="F102" s="56" t="s">
        <v>204</v>
      </c>
      <c r="G102" s="123" t="s">
        <v>350</v>
      </c>
      <c r="H102" s="19">
        <v>1.796</v>
      </c>
      <c r="I102" s="61" t="s">
        <v>33</v>
      </c>
      <c r="J102" s="61" t="s">
        <v>33</v>
      </c>
      <c r="K102" s="99">
        <v>45150</v>
      </c>
      <c r="L102" s="99">
        <v>44923</v>
      </c>
      <c r="M102" s="98">
        <v>45328</v>
      </c>
      <c r="N102" s="98">
        <v>44923</v>
      </c>
      <c r="O102" s="98">
        <v>45693</v>
      </c>
      <c r="P102" s="98">
        <v>45788</v>
      </c>
      <c r="Q102" s="98">
        <v>45923</v>
      </c>
      <c r="R102" s="87">
        <v>45983</v>
      </c>
      <c r="S102" s="66">
        <v>46213</v>
      </c>
      <c r="T102" s="20">
        <v>46214</v>
      </c>
      <c r="U102" s="20">
        <v>46394</v>
      </c>
      <c r="V102" s="41" t="s">
        <v>205</v>
      </c>
      <c r="W102" s="59" t="s">
        <v>39</v>
      </c>
      <c r="X102" s="59" t="s">
        <v>320</v>
      </c>
      <c r="Y102" s="153"/>
    </row>
    <row r="103" spans="1:1021" ht="69" customHeight="1" x14ac:dyDescent="0.35">
      <c r="A103" s="63">
        <v>95</v>
      </c>
      <c r="B103" s="103"/>
      <c r="C103" s="93">
        <v>1932</v>
      </c>
      <c r="D103" s="93" t="s">
        <v>298</v>
      </c>
      <c r="E103" s="52" t="s">
        <v>52</v>
      </c>
      <c r="F103" s="56" t="s">
        <v>206</v>
      </c>
      <c r="G103" s="123" t="s">
        <v>330</v>
      </c>
      <c r="H103" s="19">
        <v>4</v>
      </c>
      <c r="I103" s="61" t="s">
        <v>33</v>
      </c>
      <c r="J103" s="61" t="s">
        <v>33</v>
      </c>
      <c r="K103" s="61" t="s">
        <v>33</v>
      </c>
      <c r="L103" s="60">
        <v>42702</v>
      </c>
      <c r="M103" s="60">
        <v>44083</v>
      </c>
      <c r="N103" s="60">
        <v>43146</v>
      </c>
      <c r="O103" s="98">
        <v>44773</v>
      </c>
      <c r="P103" s="98">
        <v>44925</v>
      </c>
      <c r="Q103" s="98">
        <v>45062</v>
      </c>
      <c r="R103" s="87">
        <v>45151</v>
      </c>
      <c r="S103" s="66">
        <v>45396</v>
      </c>
      <c r="T103" s="20">
        <v>45397</v>
      </c>
      <c r="U103" s="20">
        <v>46128</v>
      </c>
      <c r="V103" s="59" t="s">
        <v>261</v>
      </c>
      <c r="W103" s="59" t="s">
        <v>55</v>
      </c>
      <c r="X103" s="59" t="s">
        <v>324</v>
      </c>
    </row>
    <row r="104" spans="1:1021" s="92" customFormat="1" ht="69.75" customHeight="1" x14ac:dyDescent="0.35">
      <c r="A104" s="63">
        <v>96</v>
      </c>
      <c r="B104" s="103"/>
      <c r="C104" s="93">
        <v>2036</v>
      </c>
      <c r="D104" s="93" t="s">
        <v>300</v>
      </c>
      <c r="E104" s="52" t="s">
        <v>30</v>
      </c>
      <c r="F104" s="56" t="s">
        <v>286</v>
      </c>
      <c r="G104" s="123" t="s">
        <v>345</v>
      </c>
      <c r="H104" s="19">
        <v>6.73</v>
      </c>
      <c r="I104" s="61" t="s">
        <v>33</v>
      </c>
      <c r="J104" s="61" t="s">
        <v>33</v>
      </c>
      <c r="K104" s="61" t="s">
        <v>33</v>
      </c>
      <c r="L104" s="98">
        <v>45102</v>
      </c>
      <c r="M104" s="98">
        <v>45280</v>
      </c>
      <c r="N104" s="98">
        <v>45768</v>
      </c>
      <c r="O104" s="98">
        <v>45645</v>
      </c>
      <c r="P104" s="98">
        <v>45946</v>
      </c>
      <c r="Q104" s="98">
        <v>46141</v>
      </c>
      <c r="R104" s="87">
        <v>46231</v>
      </c>
      <c r="S104" s="66">
        <v>46596</v>
      </c>
      <c r="T104" s="66">
        <v>46597</v>
      </c>
      <c r="U104" s="20">
        <v>46962</v>
      </c>
      <c r="V104" s="59"/>
      <c r="W104" s="59" t="s">
        <v>39</v>
      </c>
      <c r="X104" s="59" t="s">
        <v>308</v>
      </c>
      <c r="Y104" s="153"/>
      <c r="Z104" s="90"/>
      <c r="AA104" s="91"/>
      <c r="AB104" s="91"/>
      <c r="AC104" s="91"/>
      <c r="AD104" s="91"/>
      <c r="AE104" s="91"/>
      <c r="AF104" s="91"/>
      <c r="AG104" s="91"/>
      <c r="AH104" s="91"/>
      <c r="AI104" s="91"/>
      <c r="AJ104" s="91"/>
      <c r="AK104" s="91"/>
      <c r="AL104" s="91"/>
      <c r="AM104" s="91"/>
      <c r="AN104" s="91"/>
      <c r="AO104" s="91"/>
      <c r="AP104" s="91"/>
      <c r="AQ104" s="91"/>
      <c r="AR104" s="91"/>
      <c r="AS104" s="91"/>
      <c r="AT104" s="91"/>
      <c r="AU104" s="91"/>
      <c r="AV104" s="91"/>
      <c r="AW104" s="91"/>
      <c r="AX104" s="91"/>
      <c r="AY104" s="91"/>
      <c r="AZ104" s="91"/>
      <c r="BA104" s="91"/>
      <c r="BB104" s="91"/>
      <c r="BC104" s="91"/>
      <c r="BD104" s="91"/>
      <c r="BE104" s="91"/>
      <c r="BF104" s="91"/>
      <c r="BG104" s="91"/>
      <c r="BH104" s="91"/>
      <c r="BI104" s="91"/>
      <c r="BJ104" s="91"/>
      <c r="BK104" s="91"/>
      <c r="BL104" s="91"/>
      <c r="BM104" s="91"/>
      <c r="BN104" s="91"/>
      <c r="BO104" s="91"/>
      <c r="BP104" s="91"/>
      <c r="BQ104" s="91"/>
      <c r="BR104" s="91"/>
      <c r="BS104" s="91"/>
      <c r="BT104" s="91"/>
      <c r="BU104" s="91"/>
      <c r="BV104" s="91"/>
      <c r="BW104" s="91"/>
      <c r="BX104" s="91"/>
      <c r="BY104" s="91"/>
      <c r="BZ104" s="91"/>
      <c r="CA104" s="91"/>
      <c r="CB104" s="91"/>
      <c r="CC104" s="91"/>
      <c r="CD104" s="91"/>
      <c r="CE104" s="91"/>
      <c r="CF104" s="91"/>
      <c r="CG104" s="91"/>
      <c r="CH104" s="91"/>
      <c r="CI104" s="91"/>
      <c r="CJ104" s="91"/>
      <c r="CK104" s="91"/>
      <c r="CL104" s="91"/>
      <c r="CM104" s="91"/>
      <c r="CN104" s="91"/>
      <c r="CO104" s="91"/>
      <c r="CP104" s="91"/>
      <c r="CQ104" s="91"/>
      <c r="CR104" s="91"/>
      <c r="CS104" s="91"/>
      <c r="CT104" s="91"/>
      <c r="CU104" s="91"/>
      <c r="CV104" s="91"/>
      <c r="CW104" s="91"/>
      <c r="CX104" s="91"/>
      <c r="CY104" s="91"/>
      <c r="CZ104" s="91"/>
      <c r="DA104" s="91"/>
      <c r="DB104" s="91"/>
      <c r="DC104" s="91"/>
      <c r="DD104" s="91"/>
      <c r="DE104" s="91"/>
      <c r="DF104" s="91"/>
      <c r="DG104" s="91"/>
      <c r="DH104" s="91"/>
      <c r="DI104" s="91"/>
      <c r="DJ104" s="91"/>
      <c r="DK104" s="91"/>
      <c r="DL104" s="91"/>
      <c r="DM104" s="91"/>
      <c r="DN104" s="91"/>
      <c r="DO104" s="91"/>
      <c r="DP104" s="91"/>
      <c r="DQ104" s="91"/>
      <c r="DR104" s="91"/>
      <c r="DS104" s="91"/>
      <c r="DT104" s="91"/>
      <c r="DU104" s="91"/>
      <c r="DV104" s="91"/>
      <c r="DW104" s="91"/>
      <c r="DX104" s="91"/>
      <c r="DY104" s="91"/>
      <c r="DZ104" s="91"/>
      <c r="EA104" s="91"/>
      <c r="EB104" s="91"/>
      <c r="EC104" s="91"/>
      <c r="ED104" s="91"/>
      <c r="EE104" s="91"/>
      <c r="EF104" s="91"/>
      <c r="EG104" s="91"/>
      <c r="EH104" s="91"/>
      <c r="EI104" s="91"/>
      <c r="EJ104" s="91"/>
      <c r="EK104" s="91"/>
      <c r="EL104" s="91"/>
      <c r="EM104" s="91"/>
      <c r="EN104" s="91"/>
      <c r="EO104" s="91"/>
      <c r="EP104" s="91"/>
      <c r="EQ104" s="91"/>
      <c r="ER104" s="91"/>
      <c r="ES104" s="91"/>
      <c r="ET104" s="91"/>
      <c r="EU104" s="91"/>
      <c r="EV104" s="91"/>
      <c r="EW104" s="91"/>
      <c r="EX104" s="91"/>
      <c r="EY104" s="91"/>
      <c r="EZ104" s="91"/>
      <c r="FA104" s="91"/>
      <c r="FB104" s="91"/>
      <c r="FC104" s="91"/>
      <c r="FD104" s="91"/>
      <c r="FE104" s="91"/>
      <c r="FF104" s="91"/>
      <c r="FG104" s="91"/>
      <c r="FH104" s="91"/>
      <c r="FI104" s="91"/>
      <c r="FJ104" s="91"/>
      <c r="FK104" s="91"/>
      <c r="FL104" s="91"/>
      <c r="FM104" s="91"/>
      <c r="FN104" s="91"/>
      <c r="FO104" s="91"/>
      <c r="FP104" s="91"/>
      <c r="FQ104" s="91"/>
      <c r="FR104" s="91"/>
      <c r="FS104" s="91"/>
      <c r="FT104" s="91"/>
      <c r="FU104" s="91"/>
      <c r="FV104" s="91"/>
      <c r="FW104" s="91"/>
      <c r="FX104" s="91"/>
      <c r="FY104" s="91"/>
      <c r="FZ104" s="91"/>
      <c r="GA104" s="91"/>
      <c r="GB104" s="91"/>
      <c r="GC104" s="91"/>
      <c r="GD104" s="91"/>
      <c r="GE104" s="91"/>
      <c r="GF104" s="91"/>
      <c r="GG104" s="91"/>
      <c r="GH104" s="91"/>
      <c r="GI104" s="91"/>
      <c r="GJ104" s="91"/>
      <c r="GK104" s="91"/>
      <c r="GL104" s="91"/>
      <c r="GM104" s="91"/>
      <c r="GN104" s="91"/>
      <c r="GO104" s="91"/>
      <c r="GP104" s="91"/>
      <c r="GQ104" s="91"/>
      <c r="GR104" s="91"/>
      <c r="GS104" s="91"/>
      <c r="GT104" s="91"/>
      <c r="GU104" s="91"/>
      <c r="GV104" s="91"/>
      <c r="GW104" s="91"/>
      <c r="GX104" s="91"/>
      <c r="GY104" s="91"/>
      <c r="GZ104" s="91"/>
      <c r="HA104" s="91"/>
      <c r="HB104" s="91"/>
      <c r="HC104" s="91"/>
      <c r="HD104" s="91"/>
      <c r="HE104" s="91"/>
      <c r="HF104" s="91"/>
      <c r="HG104" s="91"/>
      <c r="HH104" s="91"/>
      <c r="HI104" s="91"/>
      <c r="HJ104" s="91"/>
      <c r="HK104" s="91"/>
      <c r="HL104" s="91"/>
      <c r="HM104" s="91"/>
      <c r="HN104" s="91"/>
      <c r="HO104" s="91"/>
      <c r="HP104" s="91"/>
      <c r="HQ104" s="91"/>
      <c r="HR104" s="91"/>
      <c r="HS104" s="91"/>
      <c r="HT104" s="91"/>
      <c r="HU104" s="91"/>
      <c r="HV104" s="91"/>
      <c r="HW104" s="91"/>
      <c r="HX104" s="91"/>
      <c r="HY104" s="91"/>
      <c r="HZ104" s="91"/>
      <c r="IA104" s="91"/>
      <c r="IB104" s="91"/>
      <c r="IC104" s="91"/>
      <c r="ID104" s="91"/>
      <c r="IE104" s="91"/>
      <c r="IF104" s="91"/>
      <c r="IG104" s="91"/>
      <c r="IH104" s="91"/>
      <c r="II104" s="91"/>
      <c r="IJ104" s="91"/>
      <c r="IK104" s="91"/>
      <c r="IL104" s="91"/>
      <c r="IM104" s="91"/>
      <c r="IN104" s="91"/>
      <c r="IO104" s="91"/>
      <c r="IP104" s="91"/>
      <c r="IQ104" s="91"/>
      <c r="IR104" s="91"/>
      <c r="IS104" s="91"/>
      <c r="IT104" s="91"/>
      <c r="IU104" s="91"/>
      <c r="IV104" s="91"/>
      <c r="IW104" s="91"/>
      <c r="IX104" s="91"/>
      <c r="IY104" s="91"/>
      <c r="IZ104" s="91"/>
      <c r="JA104" s="91"/>
      <c r="JB104" s="91"/>
      <c r="JC104" s="91"/>
      <c r="JD104" s="91"/>
      <c r="JE104" s="91"/>
      <c r="JF104" s="91"/>
      <c r="JG104" s="91"/>
      <c r="JH104" s="91"/>
      <c r="JI104" s="91"/>
      <c r="JJ104" s="91"/>
      <c r="JK104" s="91"/>
      <c r="JL104" s="91"/>
      <c r="JM104" s="91"/>
      <c r="JN104" s="91"/>
      <c r="JO104" s="91"/>
      <c r="JP104" s="91"/>
      <c r="JQ104" s="91"/>
      <c r="JR104" s="91"/>
      <c r="JS104" s="91"/>
      <c r="JT104" s="91"/>
      <c r="JU104" s="91"/>
      <c r="JV104" s="91"/>
      <c r="JW104" s="91"/>
      <c r="JX104" s="91"/>
      <c r="JY104" s="91"/>
      <c r="JZ104" s="91"/>
      <c r="KA104" s="91"/>
      <c r="KB104" s="91"/>
      <c r="KC104" s="91"/>
      <c r="KD104" s="91"/>
      <c r="KE104" s="91"/>
      <c r="KF104" s="91"/>
      <c r="KG104" s="91"/>
      <c r="KH104" s="91"/>
      <c r="KI104" s="91"/>
      <c r="KJ104" s="91"/>
      <c r="KK104" s="91"/>
      <c r="KL104" s="91"/>
      <c r="KM104" s="91"/>
      <c r="KN104" s="91"/>
      <c r="KO104" s="91"/>
      <c r="KP104" s="91"/>
      <c r="KQ104" s="91"/>
      <c r="KR104" s="91"/>
      <c r="KS104" s="91"/>
      <c r="KT104" s="91"/>
      <c r="KU104" s="91"/>
      <c r="KV104" s="91"/>
      <c r="KW104" s="91"/>
      <c r="KX104" s="91"/>
      <c r="KY104" s="91"/>
      <c r="KZ104" s="91"/>
      <c r="LA104" s="91"/>
      <c r="LB104" s="91"/>
      <c r="LC104" s="91"/>
      <c r="LD104" s="91"/>
      <c r="LE104" s="91"/>
      <c r="LF104" s="91"/>
      <c r="LG104" s="91"/>
      <c r="LH104" s="91"/>
      <c r="LI104" s="91"/>
      <c r="LJ104" s="91"/>
      <c r="LK104" s="91"/>
      <c r="LL104" s="91"/>
      <c r="LM104" s="91"/>
      <c r="LN104" s="91"/>
      <c r="LO104" s="91"/>
      <c r="LP104" s="91"/>
      <c r="LQ104" s="91"/>
      <c r="LR104" s="91"/>
      <c r="LS104" s="91"/>
      <c r="LT104" s="91"/>
      <c r="LU104" s="91"/>
      <c r="LV104" s="91"/>
      <c r="LW104" s="91"/>
      <c r="LX104" s="91"/>
      <c r="LY104" s="91"/>
      <c r="LZ104" s="91"/>
      <c r="MA104" s="91"/>
      <c r="MB104" s="91"/>
      <c r="MC104" s="91"/>
      <c r="MD104" s="91"/>
      <c r="ME104" s="91"/>
      <c r="MF104" s="91"/>
      <c r="MG104" s="91"/>
      <c r="MH104" s="91"/>
      <c r="MI104" s="91"/>
      <c r="MJ104" s="91"/>
      <c r="MK104" s="91"/>
      <c r="ML104" s="91"/>
      <c r="MM104" s="91"/>
      <c r="MN104" s="91"/>
      <c r="MO104" s="91"/>
      <c r="MP104" s="91"/>
      <c r="MQ104" s="91"/>
      <c r="MR104" s="91"/>
      <c r="MS104" s="91"/>
      <c r="MT104" s="91"/>
      <c r="MU104" s="91"/>
      <c r="MV104" s="91"/>
      <c r="MW104" s="91"/>
      <c r="MX104" s="91"/>
      <c r="MY104" s="91"/>
      <c r="MZ104" s="91"/>
      <c r="NA104" s="91"/>
      <c r="NB104" s="91"/>
      <c r="NC104" s="91"/>
      <c r="ND104" s="91"/>
      <c r="NE104" s="91"/>
      <c r="NF104" s="91"/>
      <c r="NG104" s="91"/>
      <c r="NH104" s="91"/>
      <c r="NI104" s="91"/>
      <c r="NJ104" s="91"/>
      <c r="NK104" s="91"/>
      <c r="NL104" s="91"/>
      <c r="NM104" s="91"/>
      <c r="NN104" s="91"/>
      <c r="NO104" s="91"/>
      <c r="NP104" s="91"/>
      <c r="NQ104" s="91"/>
      <c r="NR104" s="91"/>
      <c r="NS104" s="91"/>
      <c r="NT104" s="91"/>
      <c r="NU104" s="91"/>
      <c r="NV104" s="91"/>
      <c r="NW104" s="91"/>
      <c r="NX104" s="91"/>
      <c r="NY104" s="91"/>
      <c r="NZ104" s="91"/>
      <c r="OA104" s="91"/>
      <c r="OB104" s="91"/>
      <c r="OC104" s="91"/>
      <c r="OD104" s="91"/>
      <c r="OE104" s="91"/>
      <c r="OF104" s="91"/>
      <c r="OG104" s="91"/>
      <c r="OH104" s="91"/>
      <c r="OI104" s="91"/>
      <c r="OJ104" s="91"/>
      <c r="OK104" s="91"/>
      <c r="OL104" s="91"/>
      <c r="OM104" s="91"/>
      <c r="ON104" s="91"/>
      <c r="OO104" s="91"/>
      <c r="OP104" s="91"/>
      <c r="OQ104" s="91"/>
      <c r="OR104" s="91"/>
      <c r="OS104" s="91"/>
      <c r="OT104" s="91"/>
      <c r="OU104" s="91"/>
      <c r="OV104" s="91"/>
      <c r="OW104" s="91"/>
      <c r="OX104" s="91"/>
      <c r="OY104" s="91"/>
      <c r="OZ104" s="91"/>
      <c r="PA104" s="91"/>
      <c r="PB104" s="91"/>
      <c r="PC104" s="91"/>
      <c r="PD104" s="91"/>
      <c r="PE104" s="91"/>
      <c r="PF104" s="91"/>
      <c r="PG104" s="91"/>
      <c r="PH104" s="91"/>
      <c r="PI104" s="91"/>
      <c r="PJ104" s="91"/>
      <c r="PK104" s="91"/>
      <c r="PL104" s="91"/>
      <c r="PM104" s="91"/>
      <c r="PN104" s="91"/>
      <c r="PO104" s="91"/>
      <c r="PP104" s="91"/>
      <c r="PQ104" s="91"/>
      <c r="PR104" s="91"/>
      <c r="PS104" s="91"/>
      <c r="PT104" s="91"/>
      <c r="PU104" s="91"/>
      <c r="PV104" s="91"/>
      <c r="PW104" s="91"/>
      <c r="PX104" s="91"/>
      <c r="PY104" s="91"/>
      <c r="PZ104" s="91"/>
      <c r="QA104" s="91"/>
      <c r="QB104" s="91"/>
      <c r="QC104" s="91"/>
      <c r="QD104" s="91"/>
      <c r="QE104" s="91"/>
      <c r="QF104" s="91"/>
      <c r="QG104" s="91"/>
      <c r="QH104" s="91"/>
      <c r="QI104" s="91"/>
      <c r="QJ104" s="91"/>
      <c r="QK104" s="91"/>
      <c r="QL104" s="91"/>
      <c r="QM104" s="91"/>
      <c r="QN104" s="91"/>
      <c r="QO104" s="91"/>
      <c r="QP104" s="91"/>
      <c r="QQ104" s="91"/>
      <c r="QR104" s="91"/>
      <c r="QS104" s="91"/>
      <c r="QT104" s="91"/>
      <c r="QU104" s="91"/>
      <c r="QV104" s="91"/>
      <c r="QW104" s="91"/>
      <c r="QX104" s="91"/>
      <c r="QY104" s="91"/>
      <c r="QZ104" s="91"/>
      <c r="RA104" s="91"/>
      <c r="RB104" s="91"/>
      <c r="RC104" s="91"/>
      <c r="RD104" s="91"/>
      <c r="RE104" s="91"/>
      <c r="RF104" s="91"/>
      <c r="RG104" s="91"/>
      <c r="RH104" s="91"/>
      <c r="RI104" s="91"/>
      <c r="RJ104" s="91"/>
      <c r="RK104" s="91"/>
      <c r="RL104" s="91"/>
      <c r="RM104" s="91"/>
      <c r="RN104" s="91"/>
      <c r="RO104" s="91"/>
      <c r="RP104" s="91"/>
      <c r="RQ104" s="91"/>
      <c r="RR104" s="91"/>
      <c r="RS104" s="91"/>
      <c r="RT104" s="91"/>
      <c r="RU104" s="91"/>
      <c r="RV104" s="91"/>
      <c r="RW104" s="91"/>
      <c r="RX104" s="91"/>
      <c r="RY104" s="91"/>
      <c r="RZ104" s="91"/>
      <c r="SA104" s="91"/>
      <c r="SB104" s="91"/>
      <c r="SC104" s="91"/>
      <c r="SD104" s="91"/>
      <c r="SE104" s="91"/>
      <c r="SF104" s="91"/>
      <c r="SG104" s="91"/>
      <c r="SH104" s="91"/>
      <c r="SI104" s="91"/>
      <c r="SJ104" s="91"/>
      <c r="SK104" s="91"/>
      <c r="SL104" s="91"/>
      <c r="SM104" s="91"/>
      <c r="SN104" s="91"/>
      <c r="SO104" s="91"/>
      <c r="SP104" s="91"/>
      <c r="SQ104" s="91"/>
      <c r="SR104" s="91"/>
      <c r="SS104" s="91"/>
      <c r="ST104" s="91"/>
      <c r="SU104" s="91"/>
      <c r="SV104" s="91"/>
      <c r="SW104" s="91"/>
      <c r="SX104" s="91"/>
      <c r="SY104" s="91"/>
      <c r="SZ104" s="91"/>
      <c r="TA104" s="91"/>
      <c r="TB104" s="91"/>
      <c r="TC104" s="91"/>
      <c r="TD104" s="91"/>
      <c r="TE104" s="91"/>
      <c r="TF104" s="91"/>
      <c r="TG104" s="91"/>
      <c r="TH104" s="91"/>
      <c r="TI104" s="91"/>
      <c r="TJ104" s="91"/>
      <c r="TK104" s="91"/>
      <c r="TL104" s="91"/>
      <c r="TM104" s="91"/>
      <c r="TN104" s="91"/>
      <c r="TO104" s="91"/>
      <c r="TP104" s="91"/>
      <c r="TQ104" s="91"/>
      <c r="TR104" s="91"/>
      <c r="TS104" s="91"/>
      <c r="TT104" s="91"/>
      <c r="TU104" s="91"/>
      <c r="TV104" s="91"/>
      <c r="TW104" s="91"/>
      <c r="TX104" s="91"/>
      <c r="TY104" s="91"/>
      <c r="TZ104" s="91"/>
      <c r="UA104" s="91"/>
      <c r="UB104" s="91"/>
      <c r="UC104" s="91"/>
      <c r="UD104" s="91"/>
      <c r="UE104" s="91"/>
      <c r="UF104" s="91"/>
      <c r="UG104" s="91"/>
      <c r="UH104" s="91"/>
      <c r="UI104" s="91"/>
      <c r="UJ104" s="91"/>
      <c r="UK104" s="91"/>
      <c r="UL104" s="91"/>
      <c r="UM104" s="91"/>
      <c r="UN104" s="91"/>
      <c r="UO104" s="91"/>
      <c r="UP104" s="91"/>
      <c r="UQ104" s="91"/>
      <c r="UR104" s="91"/>
      <c r="US104" s="91"/>
      <c r="UT104" s="91"/>
      <c r="UU104" s="91"/>
      <c r="UV104" s="91"/>
      <c r="UW104" s="91"/>
      <c r="UX104" s="91"/>
      <c r="UY104" s="91"/>
      <c r="UZ104" s="91"/>
      <c r="VA104" s="91"/>
      <c r="VB104" s="91"/>
      <c r="VC104" s="91"/>
      <c r="VD104" s="91"/>
      <c r="VE104" s="91"/>
      <c r="VF104" s="91"/>
      <c r="VG104" s="91"/>
      <c r="VH104" s="91"/>
      <c r="VI104" s="91"/>
      <c r="VJ104" s="91"/>
      <c r="VK104" s="91"/>
      <c r="VL104" s="91"/>
      <c r="VM104" s="91"/>
      <c r="VN104" s="91"/>
      <c r="VO104" s="91"/>
      <c r="VP104" s="91"/>
      <c r="VQ104" s="91"/>
      <c r="VR104" s="91"/>
      <c r="VS104" s="91"/>
      <c r="VT104" s="91"/>
      <c r="VU104" s="91"/>
      <c r="VV104" s="91"/>
      <c r="VW104" s="91"/>
      <c r="VX104" s="91"/>
      <c r="VY104" s="91"/>
      <c r="VZ104" s="91"/>
      <c r="WA104" s="91"/>
      <c r="WB104" s="91"/>
      <c r="WC104" s="91"/>
      <c r="WD104" s="91"/>
      <c r="WE104" s="91"/>
      <c r="WF104" s="91"/>
      <c r="WG104" s="91"/>
      <c r="WH104" s="91"/>
      <c r="WI104" s="91"/>
      <c r="WJ104" s="91"/>
      <c r="WK104" s="91"/>
      <c r="WL104" s="91"/>
      <c r="WM104" s="91"/>
      <c r="WN104" s="91"/>
      <c r="WO104" s="91"/>
      <c r="WP104" s="91"/>
      <c r="WQ104" s="91"/>
      <c r="WR104" s="91"/>
      <c r="WS104" s="91"/>
      <c r="WT104" s="91"/>
      <c r="WU104" s="91"/>
      <c r="WV104" s="91"/>
      <c r="WW104" s="91"/>
      <c r="WX104" s="91"/>
      <c r="WY104" s="91"/>
      <c r="WZ104" s="91"/>
      <c r="XA104" s="91"/>
      <c r="XB104" s="91"/>
      <c r="XC104" s="91"/>
      <c r="XD104" s="91"/>
      <c r="XE104" s="91"/>
      <c r="XF104" s="91"/>
      <c r="XG104" s="91"/>
      <c r="XH104" s="91"/>
      <c r="XI104" s="91"/>
      <c r="XJ104" s="91"/>
      <c r="XK104" s="91"/>
      <c r="XL104" s="91"/>
      <c r="XM104" s="91"/>
      <c r="XN104" s="91"/>
      <c r="XO104" s="91"/>
      <c r="XP104" s="91"/>
      <c r="XQ104" s="91"/>
      <c r="XR104" s="91"/>
      <c r="XS104" s="91"/>
      <c r="XT104" s="91"/>
      <c r="XU104" s="91"/>
      <c r="XV104" s="91"/>
      <c r="XW104" s="91"/>
      <c r="XX104" s="91"/>
      <c r="XY104" s="91"/>
      <c r="XZ104" s="91"/>
      <c r="YA104" s="91"/>
      <c r="YB104" s="91"/>
      <c r="YC104" s="91"/>
      <c r="YD104" s="91"/>
      <c r="YE104" s="91"/>
      <c r="YF104" s="91"/>
      <c r="YG104" s="91"/>
      <c r="YH104" s="91"/>
      <c r="YI104" s="91"/>
      <c r="YJ104" s="91"/>
      <c r="YK104" s="91"/>
      <c r="YL104" s="91"/>
      <c r="YM104" s="91"/>
      <c r="YN104" s="91"/>
      <c r="YO104" s="91"/>
      <c r="YP104" s="91"/>
      <c r="YQ104" s="91"/>
      <c r="YR104" s="91"/>
      <c r="YS104" s="91"/>
      <c r="YT104" s="91"/>
      <c r="YU104" s="91"/>
      <c r="YV104" s="91"/>
      <c r="YW104" s="91"/>
      <c r="YX104" s="91"/>
      <c r="YY104" s="91"/>
      <c r="YZ104" s="91"/>
      <c r="ZA104" s="91"/>
      <c r="ZB104" s="91"/>
      <c r="ZC104" s="91"/>
      <c r="ZD104" s="91"/>
      <c r="ZE104" s="91"/>
      <c r="ZF104" s="91"/>
      <c r="ZG104" s="91"/>
      <c r="ZH104" s="91"/>
      <c r="ZI104" s="91"/>
      <c r="ZJ104" s="91"/>
      <c r="ZK104" s="91"/>
      <c r="ZL104" s="91"/>
      <c r="ZM104" s="91"/>
      <c r="ZN104" s="91"/>
      <c r="ZO104" s="91"/>
      <c r="ZP104" s="91"/>
      <c r="ZQ104" s="91"/>
      <c r="ZR104" s="91"/>
      <c r="ZS104" s="91"/>
      <c r="ZT104" s="91"/>
      <c r="ZU104" s="91"/>
      <c r="ZV104" s="91"/>
      <c r="ZW104" s="91"/>
      <c r="ZX104" s="91"/>
      <c r="ZY104" s="91"/>
      <c r="ZZ104" s="91"/>
      <c r="AAA104" s="91"/>
      <c r="AAB104" s="91"/>
      <c r="AAC104" s="91"/>
      <c r="AAD104" s="91"/>
      <c r="AAE104" s="91"/>
      <c r="AAF104" s="91"/>
      <c r="AAG104" s="91"/>
      <c r="AAH104" s="91"/>
      <c r="AAI104" s="91"/>
      <c r="AAJ104" s="91"/>
      <c r="AAK104" s="91"/>
      <c r="AAL104" s="91"/>
      <c r="AAM104" s="91"/>
      <c r="AAN104" s="91"/>
      <c r="AAO104" s="91"/>
      <c r="AAP104" s="91"/>
      <c r="AAQ104" s="91"/>
      <c r="AAR104" s="91"/>
      <c r="AAS104" s="91"/>
      <c r="AAT104" s="91"/>
      <c r="AAU104" s="91"/>
      <c r="AAV104" s="91"/>
      <c r="AAW104" s="91"/>
      <c r="AAX104" s="91"/>
      <c r="AAY104" s="91"/>
      <c r="AAZ104" s="91"/>
      <c r="ABA104" s="91"/>
      <c r="ABB104" s="91"/>
      <c r="ABC104" s="91"/>
      <c r="ABD104" s="91"/>
      <c r="ABE104" s="91"/>
      <c r="ABF104" s="91"/>
      <c r="ABG104" s="91"/>
      <c r="ABH104" s="91"/>
      <c r="ABI104" s="91"/>
      <c r="ABJ104" s="91"/>
      <c r="ABK104" s="91"/>
      <c r="ABL104" s="91"/>
      <c r="ABM104" s="91"/>
      <c r="ABN104" s="91"/>
      <c r="ABO104" s="91"/>
      <c r="ABP104" s="91"/>
      <c r="ABQ104" s="91"/>
      <c r="ABR104" s="91"/>
      <c r="ABS104" s="91"/>
      <c r="ABT104" s="91"/>
      <c r="ABU104" s="91"/>
      <c r="ABV104" s="91"/>
      <c r="ABW104" s="91"/>
      <c r="ABX104" s="91"/>
      <c r="ABY104" s="91"/>
      <c r="ABZ104" s="91"/>
      <c r="ACA104" s="91"/>
      <c r="ACB104" s="91"/>
      <c r="ACC104" s="91"/>
      <c r="ACD104" s="91"/>
      <c r="ACE104" s="91"/>
      <c r="ACF104" s="91"/>
      <c r="ACG104" s="91"/>
      <c r="ACH104" s="91"/>
      <c r="ACI104" s="91"/>
      <c r="ACJ104" s="91"/>
      <c r="ACK104" s="91"/>
      <c r="ACL104" s="91"/>
      <c r="ACM104" s="91"/>
      <c r="ACN104" s="91"/>
      <c r="ACO104" s="91"/>
      <c r="ACP104" s="91"/>
      <c r="ACQ104" s="91"/>
      <c r="ACR104" s="91"/>
      <c r="ACS104" s="91"/>
      <c r="ACT104" s="91"/>
      <c r="ACU104" s="91"/>
      <c r="ACV104" s="91"/>
      <c r="ACW104" s="91"/>
      <c r="ACX104" s="91"/>
      <c r="ACY104" s="91"/>
      <c r="ACZ104" s="91"/>
      <c r="ADA104" s="91"/>
      <c r="ADB104" s="91"/>
      <c r="ADC104" s="91"/>
      <c r="ADD104" s="91"/>
      <c r="ADE104" s="91"/>
      <c r="ADF104" s="91"/>
      <c r="ADG104" s="91"/>
      <c r="ADH104" s="91"/>
      <c r="ADI104" s="91"/>
      <c r="ADJ104" s="91"/>
      <c r="ADK104" s="91"/>
      <c r="ADL104" s="91"/>
      <c r="ADM104" s="91"/>
      <c r="ADN104" s="91"/>
      <c r="ADO104" s="91"/>
      <c r="ADP104" s="91"/>
      <c r="ADQ104" s="91"/>
      <c r="ADR104" s="91"/>
      <c r="ADS104" s="91"/>
      <c r="ADT104" s="91"/>
      <c r="ADU104" s="91"/>
      <c r="ADV104" s="91"/>
      <c r="ADW104" s="91"/>
      <c r="ADX104" s="91"/>
      <c r="ADY104" s="91"/>
      <c r="ADZ104" s="91"/>
      <c r="AEA104" s="91"/>
      <c r="AEB104" s="91"/>
      <c r="AEC104" s="91"/>
      <c r="AED104" s="91"/>
      <c r="AEE104" s="91"/>
      <c r="AEF104" s="91"/>
      <c r="AEG104" s="91"/>
      <c r="AEH104" s="91"/>
      <c r="AEI104" s="91"/>
      <c r="AEJ104" s="91"/>
      <c r="AEK104" s="91"/>
      <c r="AEL104" s="91"/>
      <c r="AEM104" s="91"/>
      <c r="AEN104" s="91"/>
      <c r="AEO104" s="91"/>
      <c r="AEP104" s="91"/>
      <c r="AEQ104" s="91"/>
      <c r="AER104" s="91"/>
      <c r="AES104" s="91"/>
      <c r="AET104" s="91"/>
      <c r="AEU104" s="91"/>
      <c r="AEV104" s="91"/>
      <c r="AEW104" s="91"/>
      <c r="AEX104" s="91"/>
      <c r="AEY104" s="91"/>
      <c r="AEZ104" s="91"/>
      <c r="AFA104" s="91"/>
      <c r="AFB104" s="91"/>
      <c r="AFC104" s="91"/>
      <c r="AFD104" s="91"/>
      <c r="AFE104" s="91"/>
      <c r="AFF104" s="91"/>
      <c r="AFG104" s="91"/>
      <c r="AFH104" s="91"/>
      <c r="AFI104" s="91"/>
      <c r="AFJ104" s="91"/>
      <c r="AFK104" s="91"/>
      <c r="AFL104" s="91"/>
      <c r="AFM104" s="91"/>
      <c r="AFN104" s="91"/>
      <c r="AFO104" s="91"/>
      <c r="AFP104" s="91"/>
      <c r="AFQ104" s="91"/>
      <c r="AFR104" s="91"/>
      <c r="AFS104" s="91"/>
      <c r="AFT104" s="91"/>
      <c r="AFU104" s="91"/>
      <c r="AFV104" s="91"/>
      <c r="AFW104" s="91"/>
      <c r="AFX104" s="91"/>
      <c r="AFY104" s="91"/>
      <c r="AFZ104" s="91"/>
      <c r="AGA104" s="91"/>
      <c r="AGB104" s="91"/>
      <c r="AGC104" s="91"/>
      <c r="AGD104" s="91"/>
      <c r="AGE104" s="91"/>
      <c r="AGF104" s="91"/>
      <c r="AGG104" s="91"/>
      <c r="AGH104" s="91"/>
      <c r="AGI104" s="91"/>
      <c r="AGJ104" s="91"/>
      <c r="AGK104" s="91"/>
      <c r="AGL104" s="91"/>
      <c r="AGM104" s="91"/>
      <c r="AGN104" s="91"/>
      <c r="AGO104" s="91"/>
      <c r="AGP104" s="91"/>
      <c r="AGQ104" s="91"/>
      <c r="AGR104" s="91"/>
      <c r="AGS104" s="91"/>
      <c r="AGT104" s="91"/>
      <c r="AGU104" s="91"/>
      <c r="AGV104" s="91"/>
      <c r="AGW104" s="91"/>
      <c r="AGX104" s="91"/>
      <c r="AGY104" s="91"/>
      <c r="AGZ104" s="91"/>
      <c r="AHA104" s="91"/>
      <c r="AHB104" s="91"/>
      <c r="AHC104" s="91"/>
      <c r="AHD104" s="91"/>
      <c r="AHE104" s="91"/>
      <c r="AHF104" s="91"/>
      <c r="AHG104" s="91"/>
      <c r="AHH104" s="91"/>
      <c r="AHI104" s="91"/>
      <c r="AHJ104" s="91"/>
      <c r="AHK104" s="91"/>
      <c r="AHL104" s="91"/>
      <c r="AHM104" s="91"/>
      <c r="AHN104" s="91"/>
      <c r="AHO104" s="91"/>
      <c r="AHP104" s="91"/>
      <c r="AHQ104" s="91"/>
      <c r="AHR104" s="91"/>
      <c r="AHS104" s="91"/>
      <c r="AHT104" s="91"/>
      <c r="AHU104" s="91"/>
      <c r="AHV104" s="91"/>
      <c r="AHW104" s="91"/>
      <c r="AHX104" s="91"/>
      <c r="AHY104" s="91"/>
      <c r="AHZ104" s="91"/>
      <c r="AIA104" s="91"/>
      <c r="AIB104" s="91"/>
      <c r="AIC104" s="91"/>
      <c r="AID104" s="91"/>
      <c r="AIE104" s="91"/>
      <c r="AIF104" s="91"/>
      <c r="AIG104" s="91"/>
      <c r="AIH104" s="91"/>
      <c r="AII104" s="91"/>
      <c r="AIJ104" s="91"/>
      <c r="AIK104" s="91"/>
      <c r="AIL104" s="91"/>
      <c r="AIM104" s="91"/>
      <c r="AIN104" s="91"/>
      <c r="AIO104" s="91"/>
      <c r="AIP104" s="91"/>
      <c r="AIQ104" s="91"/>
      <c r="AIR104" s="91"/>
      <c r="AIS104" s="91"/>
      <c r="AIT104" s="91"/>
      <c r="AIU104" s="91"/>
      <c r="AIV104" s="91"/>
      <c r="AIW104" s="91"/>
      <c r="AIX104" s="91"/>
      <c r="AIY104" s="91"/>
      <c r="AIZ104" s="91"/>
      <c r="AJA104" s="91"/>
      <c r="AJB104" s="91"/>
      <c r="AJC104" s="91"/>
      <c r="AJD104" s="91"/>
      <c r="AJE104" s="91"/>
      <c r="AJF104" s="91"/>
      <c r="AJG104" s="91"/>
      <c r="AJH104" s="91"/>
      <c r="AJI104" s="91"/>
      <c r="AJJ104" s="91"/>
      <c r="AJK104" s="91"/>
      <c r="AJL104" s="91"/>
      <c r="AJM104" s="91"/>
      <c r="AJN104" s="91"/>
      <c r="AJO104" s="91"/>
      <c r="AJP104" s="91"/>
      <c r="AJQ104" s="91"/>
      <c r="AJR104" s="91"/>
      <c r="AJS104" s="91"/>
      <c r="AJT104" s="91"/>
      <c r="AJU104" s="91"/>
      <c r="AJV104" s="91"/>
      <c r="AJW104" s="91"/>
      <c r="AJX104" s="91"/>
      <c r="AJY104" s="91"/>
      <c r="AJZ104" s="91"/>
      <c r="AKA104" s="91"/>
      <c r="AKB104" s="91"/>
      <c r="AKC104" s="91"/>
      <c r="AKD104" s="91"/>
      <c r="AKE104" s="91"/>
      <c r="AKF104" s="91"/>
      <c r="AKG104" s="91"/>
      <c r="AKH104" s="91"/>
      <c r="AKI104" s="91"/>
      <c r="AKJ104" s="91"/>
      <c r="AKK104" s="91"/>
      <c r="AKL104" s="91"/>
      <c r="AKM104" s="91"/>
      <c r="AKN104" s="91"/>
      <c r="AKO104" s="91"/>
      <c r="AKP104" s="91"/>
      <c r="AKQ104" s="91"/>
      <c r="AKR104" s="91"/>
      <c r="AKS104" s="91"/>
      <c r="AKT104" s="91"/>
      <c r="AKU104" s="91"/>
      <c r="AKV104" s="91"/>
      <c r="AKW104" s="91"/>
      <c r="AKX104" s="91"/>
      <c r="AKY104" s="91"/>
      <c r="AKZ104" s="91"/>
      <c r="ALA104" s="91"/>
      <c r="ALB104" s="91"/>
      <c r="ALC104" s="91"/>
      <c r="ALD104" s="91"/>
      <c r="ALE104" s="91"/>
      <c r="ALF104" s="91"/>
      <c r="ALG104" s="91"/>
      <c r="ALH104" s="91"/>
      <c r="ALI104" s="91"/>
      <c r="ALJ104" s="91"/>
      <c r="ALK104" s="91"/>
      <c r="ALL104" s="91"/>
      <c r="ALM104" s="91"/>
      <c r="ALN104" s="91"/>
      <c r="ALO104" s="91"/>
      <c r="ALP104" s="91"/>
      <c r="ALQ104" s="91"/>
      <c r="ALR104" s="91"/>
      <c r="ALS104" s="91"/>
      <c r="ALT104" s="91"/>
      <c r="ALU104" s="91"/>
      <c r="ALV104" s="91"/>
      <c r="ALW104" s="91"/>
      <c r="ALX104" s="91"/>
      <c r="ALY104" s="91"/>
      <c r="ALZ104" s="91"/>
      <c r="AMA104" s="91"/>
      <c r="AMB104" s="91"/>
      <c r="AMC104" s="91"/>
      <c r="AMD104" s="91"/>
      <c r="AME104" s="91"/>
      <c r="AMF104" s="91"/>
      <c r="AMG104" s="91"/>
    </row>
    <row r="105" spans="1:1021" s="92" customFormat="1" ht="69.75" customHeight="1" x14ac:dyDescent="0.35">
      <c r="A105" s="63">
        <v>97</v>
      </c>
      <c r="B105" s="103"/>
      <c r="C105" s="93">
        <v>2042</v>
      </c>
      <c r="D105" s="93" t="s">
        <v>298</v>
      </c>
      <c r="E105" s="52" t="s">
        <v>288</v>
      </c>
      <c r="F105" s="56" t="s">
        <v>289</v>
      </c>
      <c r="G105" s="123" t="s">
        <v>338</v>
      </c>
      <c r="H105" s="19">
        <v>4.8</v>
      </c>
      <c r="I105" s="61" t="s">
        <v>33</v>
      </c>
      <c r="J105" s="61" t="s">
        <v>33</v>
      </c>
      <c r="K105" s="98">
        <v>45380</v>
      </c>
      <c r="L105" s="98">
        <v>45192</v>
      </c>
      <c r="M105" s="98">
        <v>45422</v>
      </c>
      <c r="N105" s="98">
        <v>45790</v>
      </c>
      <c r="O105" s="98">
        <v>45970</v>
      </c>
      <c r="P105" s="98">
        <v>46200</v>
      </c>
      <c r="Q105" s="98">
        <v>46358</v>
      </c>
      <c r="R105" s="87">
        <v>46478</v>
      </c>
      <c r="S105" s="66">
        <v>46718</v>
      </c>
      <c r="T105" s="20">
        <v>46719</v>
      </c>
      <c r="U105" s="20">
        <v>47264</v>
      </c>
      <c r="V105" s="59" t="s">
        <v>290</v>
      </c>
      <c r="W105" s="59"/>
      <c r="X105" s="59" t="s">
        <v>292</v>
      </c>
      <c r="Y105" s="153"/>
      <c r="Z105" s="90"/>
      <c r="AA105" s="91"/>
      <c r="AB105" s="91"/>
      <c r="AC105" s="91"/>
      <c r="AD105" s="91"/>
      <c r="AE105" s="91"/>
      <c r="AF105" s="91"/>
      <c r="AG105" s="91"/>
      <c r="AH105" s="91"/>
      <c r="AI105" s="91"/>
      <c r="AJ105" s="91"/>
      <c r="AK105" s="91"/>
      <c r="AL105" s="91"/>
      <c r="AM105" s="91"/>
      <c r="AN105" s="91"/>
      <c r="AO105" s="91"/>
      <c r="AP105" s="91"/>
      <c r="AQ105" s="91"/>
      <c r="AR105" s="91"/>
      <c r="AS105" s="91"/>
      <c r="AT105" s="91"/>
      <c r="AU105" s="91"/>
      <c r="AV105" s="91"/>
      <c r="AW105" s="91"/>
      <c r="AX105" s="91"/>
      <c r="AY105" s="91"/>
      <c r="AZ105" s="91"/>
      <c r="BA105" s="91"/>
      <c r="BB105" s="91"/>
      <c r="BC105" s="91"/>
      <c r="BD105" s="91"/>
      <c r="BE105" s="91"/>
      <c r="BF105" s="91"/>
      <c r="BG105" s="91"/>
      <c r="BH105" s="91"/>
      <c r="BI105" s="91"/>
      <c r="BJ105" s="91"/>
      <c r="BK105" s="91"/>
      <c r="BL105" s="91"/>
      <c r="BM105" s="91"/>
      <c r="BN105" s="91"/>
      <c r="BO105" s="91"/>
      <c r="BP105" s="91"/>
      <c r="BQ105" s="91"/>
      <c r="BR105" s="91"/>
      <c r="BS105" s="91"/>
      <c r="BT105" s="91"/>
      <c r="BU105" s="91"/>
      <c r="BV105" s="91"/>
      <c r="BW105" s="91"/>
      <c r="BX105" s="91"/>
      <c r="BY105" s="91"/>
      <c r="BZ105" s="91"/>
      <c r="CA105" s="91"/>
      <c r="CB105" s="91"/>
      <c r="CC105" s="91"/>
      <c r="CD105" s="91"/>
      <c r="CE105" s="91"/>
      <c r="CF105" s="91"/>
      <c r="CG105" s="91"/>
      <c r="CH105" s="91"/>
      <c r="CI105" s="91"/>
      <c r="CJ105" s="91"/>
      <c r="CK105" s="91"/>
      <c r="CL105" s="91"/>
      <c r="CM105" s="91"/>
      <c r="CN105" s="91"/>
      <c r="CO105" s="91"/>
      <c r="CP105" s="91"/>
      <c r="CQ105" s="91"/>
      <c r="CR105" s="91"/>
      <c r="CS105" s="91"/>
      <c r="CT105" s="91"/>
      <c r="CU105" s="91"/>
      <c r="CV105" s="91"/>
      <c r="CW105" s="91"/>
      <c r="CX105" s="91"/>
      <c r="CY105" s="91"/>
      <c r="CZ105" s="91"/>
      <c r="DA105" s="91"/>
      <c r="DB105" s="91"/>
      <c r="DC105" s="91"/>
      <c r="DD105" s="91"/>
      <c r="DE105" s="91"/>
      <c r="DF105" s="91"/>
      <c r="DG105" s="91"/>
      <c r="DH105" s="91"/>
      <c r="DI105" s="91"/>
      <c r="DJ105" s="91"/>
      <c r="DK105" s="91"/>
      <c r="DL105" s="91"/>
      <c r="DM105" s="91"/>
      <c r="DN105" s="91"/>
      <c r="DO105" s="91"/>
      <c r="DP105" s="91"/>
      <c r="DQ105" s="91"/>
      <c r="DR105" s="91"/>
      <c r="DS105" s="91"/>
      <c r="DT105" s="91"/>
      <c r="DU105" s="91"/>
      <c r="DV105" s="91"/>
      <c r="DW105" s="91"/>
      <c r="DX105" s="91"/>
      <c r="DY105" s="91"/>
      <c r="DZ105" s="91"/>
      <c r="EA105" s="91"/>
      <c r="EB105" s="91"/>
      <c r="EC105" s="91"/>
      <c r="ED105" s="91"/>
      <c r="EE105" s="91"/>
      <c r="EF105" s="91"/>
      <c r="EG105" s="91"/>
      <c r="EH105" s="91"/>
      <c r="EI105" s="91"/>
      <c r="EJ105" s="91"/>
      <c r="EK105" s="91"/>
      <c r="EL105" s="91"/>
      <c r="EM105" s="91"/>
      <c r="EN105" s="91"/>
      <c r="EO105" s="91"/>
      <c r="EP105" s="91"/>
      <c r="EQ105" s="91"/>
      <c r="ER105" s="91"/>
      <c r="ES105" s="91"/>
      <c r="ET105" s="91"/>
      <c r="EU105" s="91"/>
      <c r="EV105" s="91"/>
      <c r="EW105" s="91"/>
      <c r="EX105" s="91"/>
      <c r="EY105" s="91"/>
      <c r="EZ105" s="91"/>
      <c r="FA105" s="91"/>
      <c r="FB105" s="91"/>
      <c r="FC105" s="91"/>
      <c r="FD105" s="91"/>
      <c r="FE105" s="91"/>
      <c r="FF105" s="91"/>
      <c r="FG105" s="91"/>
      <c r="FH105" s="91"/>
      <c r="FI105" s="91"/>
      <c r="FJ105" s="91"/>
      <c r="FK105" s="91"/>
      <c r="FL105" s="91"/>
      <c r="FM105" s="91"/>
      <c r="FN105" s="91"/>
      <c r="FO105" s="91"/>
      <c r="FP105" s="91"/>
      <c r="FQ105" s="91"/>
      <c r="FR105" s="91"/>
      <c r="FS105" s="91"/>
      <c r="FT105" s="91"/>
      <c r="FU105" s="91"/>
      <c r="FV105" s="91"/>
      <c r="FW105" s="91"/>
      <c r="FX105" s="91"/>
      <c r="FY105" s="91"/>
      <c r="FZ105" s="91"/>
      <c r="GA105" s="91"/>
      <c r="GB105" s="91"/>
      <c r="GC105" s="91"/>
      <c r="GD105" s="91"/>
      <c r="GE105" s="91"/>
      <c r="GF105" s="91"/>
      <c r="GG105" s="91"/>
      <c r="GH105" s="91"/>
      <c r="GI105" s="91"/>
      <c r="GJ105" s="91"/>
      <c r="GK105" s="91"/>
      <c r="GL105" s="91"/>
      <c r="GM105" s="91"/>
      <c r="GN105" s="91"/>
      <c r="GO105" s="91"/>
      <c r="GP105" s="91"/>
      <c r="GQ105" s="91"/>
      <c r="GR105" s="91"/>
      <c r="GS105" s="91"/>
      <c r="GT105" s="91"/>
      <c r="GU105" s="91"/>
      <c r="GV105" s="91"/>
      <c r="GW105" s="91"/>
      <c r="GX105" s="91"/>
      <c r="GY105" s="91"/>
      <c r="GZ105" s="91"/>
      <c r="HA105" s="91"/>
      <c r="HB105" s="91"/>
      <c r="HC105" s="91"/>
      <c r="HD105" s="91"/>
      <c r="HE105" s="91"/>
      <c r="HF105" s="91"/>
      <c r="HG105" s="91"/>
      <c r="HH105" s="91"/>
      <c r="HI105" s="91"/>
      <c r="HJ105" s="91"/>
      <c r="HK105" s="91"/>
      <c r="HL105" s="91"/>
      <c r="HM105" s="91"/>
      <c r="HN105" s="91"/>
      <c r="HO105" s="91"/>
      <c r="HP105" s="91"/>
      <c r="HQ105" s="91"/>
      <c r="HR105" s="91"/>
      <c r="HS105" s="91"/>
      <c r="HT105" s="91"/>
      <c r="HU105" s="91"/>
      <c r="HV105" s="91"/>
      <c r="HW105" s="91"/>
      <c r="HX105" s="91"/>
      <c r="HY105" s="91"/>
      <c r="HZ105" s="91"/>
      <c r="IA105" s="91"/>
      <c r="IB105" s="91"/>
      <c r="IC105" s="91"/>
      <c r="ID105" s="91"/>
      <c r="IE105" s="91"/>
      <c r="IF105" s="91"/>
      <c r="IG105" s="91"/>
      <c r="IH105" s="91"/>
      <c r="II105" s="91"/>
      <c r="IJ105" s="91"/>
      <c r="IK105" s="91"/>
      <c r="IL105" s="91"/>
      <c r="IM105" s="91"/>
      <c r="IN105" s="91"/>
      <c r="IO105" s="91"/>
      <c r="IP105" s="91"/>
      <c r="IQ105" s="91"/>
      <c r="IR105" s="91"/>
      <c r="IS105" s="91"/>
      <c r="IT105" s="91"/>
      <c r="IU105" s="91"/>
      <c r="IV105" s="91"/>
      <c r="IW105" s="91"/>
      <c r="IX105" s="91"/>
      <c r="IY105" s="91"/>
      <c r="IZ105" s="91"/>
      <c r="JA105" s="91"/>
      <c r="JB105" s="91"/>
      <c r="JC105" s="91"/>
      <c r="JD105" s="91"/>
      <c r="JE105" s="91"/>
      <c r="JF105" s="91"/>
      <c r="JG105" s="91"/>
      <c r="JH105" s="91"/>
      <c r="JI105" s="91"/>
      <c r="JJ105" s="91"/>
      <c r="JK105" s="91"/>
      <c r="JL105" s="91"/>
      <c r="JM105" s="91"/>
      <c r="JN105" s="91"/>
      <c r="JO105" s="91"/>
      <c r="JP105" s="91"/>
      <c r="JQ105" s="91"/>
      <c r="JR105" s="91"/>
      <c r="JS105" s="91"/>
      <c r="JT105" s="91"/>
      <c r="JU105" s="91"/>
      <c r="JV105" s="91"/>
      <c r="JW105" s="91"/>
      <c r="JX105" s="91"/>
      <c r="JY105" s="91"/>
      <c r="JZ105" s="91"/>
      <c r="KA105" s="91"/>
      <c r="KB105" s="91"/>
      <c r="KC105" s="91"/>
      <c r="KD105" s="91"/>
      <c r="KE105" s="91"/>
      <c r="KF105" s="91"/>
      <c r="KG105" s="91"/>
      <c r="KH105" s="91"/>
      <c r="KI105" s="91"/>
      <c r="KJ105" s="91"/>
      <c r="KK105" s="91"/>
      <c r="KL105" s="91"/>
      <c r="KM105" s="91"/>
      <c r="KN105" s="91"/>
      <c r="KO105" s="91"/>
      <c r="KP105" s="91"/>
      <c r="KQ105" s="91"/>
      <c r="KR105" s="91"/>
      <c r="KS105" s="91"/>
      <c r="KT105" s="91"/>
      <c r="KU105" s="91"/>
      <c r="KV105" s="91"/>
      <c r="KW105" s="91"/>
      <c r="KX105" s="91"/>
      <c r="KY105" s="91"/>
      <c r="KZ105" s="91"/>
      <c r="LA105" s="91"/>
      <c r="LB105" s="91"/>
      <c r="LC105" s="91"/>
      <c r="LD105" s="91"/>
      <c r="LE105" s="91"/>
      <c r="LF105" s="91"/>
      <c r="LG105" s="91"/>
      <c r="LH105" s="91"/>
      <c r="LI105" s="91"/>
      <c r="LJ105" s="91"/>
      <c r="LK105" s="91"/>
      <c r="LL105" s="91"/>
      <c r="LM105" s="91"/>
      <c r="LN105" s="91"/>
      <c r="LO105" s="91"/>
      <c r="LP105" s="91"/>
      <c r="LQ105" s="91"/>
      <c r="LR105" s="91"/>
      <c r="LS105" s="91"/>
      <c r="LT105" s="91"/>
      <c r="LU105" s="91"/>
      <c r="LV105" s="91"/>
      <c r="LW105" s="91"/>
      <c r="LX105" s="91"/>
      <c r="LY105" s="91"/>
      <c r="LZ105" s="91"/>
      <c r="MA105" s="91"/>
      <c r="MB105" s="91"/>
      <c r="MC105" s="91"/>
      <c r="MD105" s="91"/>
      <c r="ME105" s="91"/>
      <c r="MF105" s="91"/>
      <c r="MG105" s="91"/>
      <c r="MH105" s="91"/>
      <c r="MI105" s="91"/>
      <c r="MJ105" s="91"/>
      <c r="MK105" s="91"/>
      <c r="ML105" s="91"/>
      <c r="MM105" s="91"/>
      <c r="MN105" s="91"/>
      <c r="MO105" s="91"/>
      <c r="MP105" s="91"/>
      <c r="MQ105" s="91"/>
      <c r="MR105" s="91"/>
      <c r="MS105" s="91"/>
      <c r="MT105" s="91"/>
      <c r="MU105" s="91"/>
      <c r="MV105" s="91"/>
      <c r="MW105" s="91"/>
      <c r="MX105" s="91"/>
      <c r="MY105" s="91"/>
      <c r="MZ105" s="91"/>
      <c r="NA105" s="91"/>
      <c r="NB105" s="91"/>
      <c r="NC105" s="91"/>
      <c r="ND105" s="91"/>
      <c r="NE105" s="91"/>
      <c r="NF105" s="91"/>
      <c r="NG105" s="91"/>
      <c r="NH105" s="91"/>
      <c r="NI105" s="91"/>
      <c r="NJ105" s="91"/>
      <c r="NK105" s="91"/>
      <c r="NL105" s="91"/>
      <c r="NM105" s="91"/>
      <c r="NN105" s="91"/>
      <c r="NO105" s="91"/>
      <c r="NP105" s="91"/>
      <c r="NQ105" s="91"/>
      <c r="NR105" s="91"/>
      <c r="NS105" s="91"/>
      <c r="NT105" s="91"/>
      <c r="NU105" s="91"/>
      <c r="NV105" s="91"/>
      <c r="NW105" s="91"/>
      <c r="NX105" s="91"/>
      <c r="NY105" s="91"/>
      <c r="NZ105" s="91"/>
      <c r="OA105" s="91"/>
      <c r="OB105" s="91"/>
      <c r="OC105" s="91"/>
      <c r="OD105" s="91"/>
      <c r="OE105" s="91"/>
      <c r="OF105" s="91"/>
      <c r="OG105" s="91"/>
      <c r="OH105" s="91"/>
      <c r="OI105" s="91"/>
      <c r="OJ105" s="91"/>
      <c r="OK105" s="91"/>
      <c r="OL105" s="91"/>
      <c r="OM105" s="91"/>
      <c r="ON105" s="91"/>
      <c r="OO105" s="91"/>
      <c r="OP105" s="91"/>
      <c r="OQ105" s="91"/>
      <c r="OR105" s="91"/>
      <c r="OS105" s="91"/>
      <c r="OT105" s="91"/>
      <c r="OU105" s="91"/>
      <c r="OV105" s="91"/>
      <c r="OW105" s="91"/>
      <c r="OX105" s="91"/>
      <c r="OY105" s="91"/>
      <c r="OZ105" s="91"/>
      <c r="PA105" s="91"/>
      <c r="PB105" s="91"/>
      <c r="PC105" s="91"/>
      <c r="PD105" s="91"/>
      <c r="PE105" s="91"/>
      <c r="PF105" s="91"/>
      <c r="PG105" s="91"/>
      <c r="PH105" s="91"/>
      <c r="PI105" s="91"/>
      <c r="PJ105" s="91"/>
      <c r="PK105" s="91"/>
      <c r="PL105" s="91"/>
      <c r="PM105" s="91"/>
      <c r="PN105" s="91"/>
      <c r="PO105" s="91"/>
      <c r="PP105" s="91"/>
      <c r="PQ105" s="91"/>
      <c r="PR105" s="91"/>
      <c r="PS105" s="91"/>
      <c r="PT105" s="91"/>
      <c r="PU105" s="91"/>
      <c r="PV105" s="91"/>
      <c r="PW105" s="91"/>
      <c r="PX105" s="91"/>
      <c r="PY105" s="91"/>
      <c r="PZ105" s="91"/>
      <c r="QA105" s="91"/>
      <c r="QB105" s="91"/>
      <c r="QC105" s="91"/>
      <c r="QD105" s="91"/>
      <c r="QE105" s="91"/>
      <c r="QF105" s="91"/>
      <c r="QG105" s="91"/>
      <c r="QH105" s="91"/>
      <c r="QI105" s="91"/>
      <c r="QJ105" s="91"/>
      <c r="QK105" s="91"/>
      <c r="QL105" s="91"/>
      <c r="QM105" s="91"/>
      <c r="QN105" s="91"/>
      <c r="QO105" s="91"/>
      <c r="QP105" s="91"/>
      <c r="QQ105" s="91"/>
      <c r="QR105" s="91"/>
      <c r="QS105" s="91"/>
      <c r="QT105" s="91"/>
      <c r="QU105" s="91"/>
      <c r="QV105" s="91"/>
      <c r="QW105" s="91"/>
      <c r="QX105" s="91"/>
      <c r="QY105" s="91"/>
      <c r="QZ105" s="91"/>
      <c r="RA105" s="91"/>
      <c r="RB105" s="91"/>
      <c r="RC105" s="91"/>
      <c r="RD105" s="91"/>
      <c r="RE105" s="91"/>
      <c r="RF105" s="91"/>
      <c r="RG105" s="91"/>
      <c r="RH105" s="91"/>
      <c r="RI105" s="91"/>
      <c r="RJ105" s="91"/>
      <c r="RK105" s="91"/>
      <c r="RL105" s="91"/>
      <c r="RM105" s="91"/>
      <c r="RN105" s="91"/>
      <c r="RO105" s="91"/>
      <c r="RP105" s="91"/>
      <c r="RQ105" s="91"/>
      <c r="RR105" s="91"/>
      <c r="RS105" s="91"/>
      <c r="RT105" s="91"/>
      <c r="RU105" s="91"/>
      <c r="RV105" s="91"/>
      <c r="RW105" s="91"/>
      <c r="RX105" s="91"/>
      <c r="RY105" s="91"/>
      <c r="RZ105" s="91"/>
      <c r="SA105" s="91"/>
      <c r="SB105" s="91"/>
      <c r="SC105" s="91"/>
      <c r="SD105" s="91"/>
      <c r="SE105" s="91"/>
      <c r="SF105" s="91"/>
      <c r="SG105" s="91"/>
      <c r="SH105" s="91"/>
      <c r="SI105" s="91"/>
      <c r="SJ105" s="91"/>
      <c r="SK105" s="91"/>
      <c r="SL105" s="91"/>
      <c r="SM105" s="91"/>
      <c r="SN105" s="91"/>
      <c r="SO105" s="91"/>
      <c r="SP105" s="91"/>
      <c r="SQ105" s="91"/>
      <c r="SR105" s="91"/>
      <c r="SS105" s="91"/>
      <c r="ST105" s="91"/>
      <c r="SU105" s="91"/>
      <c r="SV105" s="91"/>
      <c r="SW105" s="91"/>
      <c r="SX105" s="91"/>
      <c r="SY105" s="91"/>
      <c r="SZ105" s="91"/>
      <c r="TA105" s="91"/>
      <c r="TB105" s="91"/>
      <c r="TC105" s="91"/>
      <c r="TD105" s="91"/>
      <c r="TE105" s="91"/>
      <c r="TF105" s="91"/>
      <c r="TG105" s="91"/>
      <c r="TH105" s="91"/>
      <c r="TI105" s="91"/>
      <c r="TJ105" s="91"/>
      <c r="TK105" s="91"/>
      <c r="TL105" s="91"/>
      <c r="TM105" s="91"/>
      <c r="TN105" s="91"/>
      <c r="TO105" s="91"/>
      <c r="TP105" s="91"/>
      <c r="TQ105" s="91"/>
      <c r="TR105" s="91"/>
      <c r="TS105" s="91"/>
      <c r="TT105" s="91"/>
      <c r="TU105" s="91"/>
      <c r="TV105" s="91"/>
      <c r="TW105" s="91"/>
      <c r="TX105" s="91"/>
      <c r="TY105" s="91"/>
      <c r="TZ105" s="91"/>
      <c r="UA105" s="91"/>
      <c r="UB105" s="91"/>
      <c r="UC105" s="91"/>
      <c r="UD105" s="91"/>
      <c r="UE105" s="91"/>
      <c r="UF105" s="91"/>
      <c r="UG105" s="91"/>
      <c r="UH105" s="91"/>
      <c r="UI105" s="91"/>
      <c r="UJ105" s="91"/>
      <c r="UK105" s="91"/>
      <c r="UL105" s="91"/>
      <c r="UM105" s="91"/>
      <c r="UN105" s="91"/>
      <c r="UO105" s="91"/>
      <c r="UP105" s="91"/>
      <c r="UQ105" s="91"/>
      <c r="UR105" s="91"/>
      <c r="US105" s="91"/>
      <c r="UT105" s="91"/>
      <c r="UU105" s="91"/>
      <c r="UV105" s="91"/>
      <c r="UW105" s="91"/>
      <c r="UX105" s="91"/>
      <c r="UY105" s="91"/>
      <c r="UZ105" s="91"/>
      <c r="VA105" s="91"/>
      <c r="VB105" s="91"/>
      <c r="VC105" s="91"/>
      <c r="VD105" s="91"/>
      <c r="VE105" s="91"/>
      <c r="VF105" s="91"/>
      <c r="VG105" s="91"/>
      <c r="VH105" s="91"/>
      <c r="VI105" s="91"/>
      <c r="VJ105" s="91"/>
      <c r="VK105" s="91"/>
      <c r="VL105" s="91"/>
      <c r="VM105" s="91"/>
      <c r="VN105" s="91"/>
      <c r="VO105" s="91"/>
      <c r="VP105" s="91"/>
      <c r="VQ105" s="91"/>
      <c r="VR105" s="91"/>
      <c r="VS105" s="91"/>
      <c r="VT105" s="91"/>
      <c r="VU105" s="91"/>
      <c r="VV105" s="91"/>
      <c r="VW105" s="91"/>
      <c r="VX105" s="91"/>
      <c r="VY105" s="91"/>
      <c r="VZ105" s="91"/>
      <c r="WA105" s="91"/>
      <c r="WB105" s="91"/>
      <c r="WC105" s="91"/>
      <c r="WD105" s="91"/>
      <c r="WE105" s="91"/>
      <c r="WF105" s="91"/>
      <c r="WG105" s="91"/>
      <c r="WH105" s="91"/>
      <c r="WI105" s="91"/>
      <c r="WJ105" s="91"/>
      <c r="WK105" s="91"/>
      <c r="WL105" s="91"/>
      <c r="WM105" s="91"/>
      <c r="WN105" s="91"/>
      <c r="WO105" s="91"/>
      <c r="WP105" s="91"/>
      <c r="WQ105" s="91"/>
      <c r="WR105" s="91"/>
      <c r="WS105" s="91"/>
      <c r="WT105" s="91"/>
      <c r="WU105" s="91"/>
      <c r="WV105" s="91"/>
      <c r="WW105" s="91"/>
      <c r="WX105" s="91"/>
      <c r="WY105" s="91"/>
      <c r="WZ105" s="91"/>
      <c r="XA105" s="91"/>
      <c r="XB105" s="91"/>
      <c r="XC105" s="91"/>
      <c r="XD105" s="91"/>
      <c r="XE105" s="91"/>
      <c r="XF105" s="91"/>
      <c r="XG105" s="91"/>
      <c r="XH105" s="91"/>
      <c r="XI105" s="91"/>
      <c r="XJ105" s="91"/>
      <c r="XK105" s="91"/>
      <c r="XL105" s="91"/>
      <c r="XM105" s="91"/>
      <c r="XN105" s="91"/>
      <c r="XO105" s="91"/>
      <c r="XP105" s="91"/>
      <c r="XQ105" s="91"/>
      <c r="XR105" s="91"/>
      <c r="XS105" s="91"/>
      <c r="XT105" s="91"/>
      <c r="XU105" s="91"/>
      <c r="XV105" s="91"/>
      <c r="XW105" s="91"/>
      <c r="XX105" s="91"/>
      <c r="XY105" s="91"/>
      <c r="XZ105" s="91"/>
      <c r="YA105" s="91"/>
      <c r="YB105" s="91"/>
      <c r="YC105" s="91"/>
      <c r="YD105" s="91"/>
      <c r="YE105" s="91"/>
      <c r="YF105" s="91"/>
      <c r="YG105" s="91"/>
      <c r="YH105" s="91"/>
      <c r="YI105" s="91"/>
      <c r="YJ105" s="91"/>
      <c r="YK105" s="91"/>
      <c r="YL105" s="91"/>
      <c r="YM105" s="91"/>
      <c r="YN105" s="91"/>
      <c r="YO105" s="91"/>
      <c r="YP105" s="91"/>
      <c r="YQ105" s="91"/>
      <c r="YR105" s="91"/>
      <c r="YS105" s="91"/>
      <c r="YT105" s="91"/>
      <c r="YU105" s="91"/>
      <c r="YV105" s="91"/>
      <c r="YW105" s="91"/>
      <c r="YX105" s="91"/>
      <c r="YY105" s="91"/>
      <c r="YZ105" s="91"/>
      <c r="ZA105" s="91"/>
      <c r="ZB105" s="91"/>
      <c r="ZC105" s="91"/>
      <c r="ZD105" s="91"/>
      <c r="ZE105" s="91"/>
      <c r="ZF105" s="91"/>
      <c r="ZG105" s="91"/>
      <c r="ZH105" s="91"/>
      <c r="ZI105" s="91"/>
      <c r="ZJ105" s="91"/>
      <c r="ZK105" s="91"/>
      <c r="ZL105" s="91"/>
      <c r="ZM105" s="91"/>
      <c r="ZN105" s="91"/>
      <c r="ZO105" s="91"/>
      <c r="ZP105" s="91"/>
      <c r="ZQ105" s="91"/>
      <c r="ZR105" s="91"/>
      <c r="ZS105" s="91"/>
      <c r="ZT105" s="91"/>
      <c r="ZU105" s="91"/>
      <c r="ZV105" s="91"/>
      <c r="ZW105" s="91"/>
      <c r="ZX105" s="91"/>
      <c r="ZY105" s="91"/>
      <c r="ZZ105" s="91"/>
      <c r="AAA105" s="91"/>
      <c r="AAB105" s="91"/>
      <c r="AAC105" s="91"/>
      <c r="AAD105" s="91"/>
      <c r="AAE105" s="91"/>
      <c r="AAF105" s="91"/>
      <c r="AAG105" s="91"/>
      <c r="AAH105" s="91"/>
      <c r="AAI105" s="91"/>
      <c r="AAJ105" s="91"/>
      <c r="AAK105" s="91"/>
      <c r="AAL105" s="91"/>
      <c r="AAM105" s="91"/>
      <c r="AAN105" s="91"/>
      <c r="AAO105" s="91"/>
      <c r="AAP105" s="91"/>
      <c r="AAQ105" s="91"/>
      <c r="AAR105" s="91"/>
      <c r="AAS105" s="91"/>
      <c r="AAT105" s="91"/>
      <c r="AAU105" s="91"/>
      <c r="AAV105" s="91"/>
      <c r="AAW105" s="91"/>
      <c r="AAX105" s="91"/>
      <c r="AAY105" s="91"/>
      <c r="AAZ105" s="91"/>
      <c r="ABA105" s="91"/>
      <c r="ABB105" s="91"/>
      <c r="ABC105" s="91"/>
      <c r="ABD105" s="91"/>
      <c r="ABE105" s="91"/>
      <c r="ABF105" s="91"/>
      <c r="ABG105" s="91"/>
      <c r="ABH105" s="91"/>
      <c r="ABI105" s="91"/>
      <c r="ABJ105" s="91"/>
      <c r="ABK105" s="91"/>
      <c r="ABL105" s="91"/>
      <c r="ABM105" s="91"/>
      <c r="ABN105" s="91"/>
      <c r="ABO105" s="91"/>
      <c r="ABP105" s="91"/>
      <c r="ABQ105" s="91"/>
      <c r="ABR105" s="91"/>
      <c r="ABS105" s="91"/>
      <c r="ABT105" s="91"/>
      <c r="ABU105" s="91"/>
      <c r="ABV105" s="91"/>
      <c r="ABW105" s="91"/>
      <c r="ABX105" s="91"/>
      <c r="ABY105" s="91"/>
      <c r="ABZ105" s="91"/>
      <c r="ACA105" s="91"/>
      <c r="ACB105" s="91"/>
      <c r="ACC105" s="91"/>
      <c r="ACD105" s="91"/>
      <c r="ACE105" s="91"/>
      <c r="ACF105" s="91"/>
      <c r="ACG105" s="91"/>
      <c r="ACH105" s="91"/>
      <c r="ACI105" s="91"/>
      <c r="ACJ105" s="91"/>
      <c r="ACK105" s="91"/>
      <c r="ACL105" s="91"/>
      <c r="ACM105" s="91"/>
      <c r="ACN105" s="91"/>
      <c r="ACO105" s="91"/>
      <c r="ACP105" s="91"/>
      <c r="ACQ105" s="91"/>
      <c r="ACR105" s="91"/>
      <c r="ACS105" s="91"/>
      <c r="ACT105" s="91"/>
      <c r="ACU105" s="91"/>
      <c r="ACV105" s="91"/>
      <c r="ACW105" s="91"/>
      <c r="ACX105" s="91"/>
      <c r="ACY105" s="91"/>
      <c r="ACZ105" s="91"/>
      <c r="ADA105" s="91"/>
      <c r="ADB105" s="91"/>
      <c r="ADC105" s="91"/>
      <c r="ADD105" s="91"/>
      <c r="ADE105" s="91"/>
      <c r="ADF105" s="91"/>
      <c r="ADG105" s="91"/>
      <c r="ADH105" s="91"/>
      <c r="ADI105" s="91"/>
      <c r="ADJ105" s="91"/>
      <c r="ADK105" s="91"/>
      <c r="ADL105" s="91"/>
      <c r="ADM105" s="91"/>
      <c r="ADN105" s="91"/>
      <c r="ADO105" s="91"/>
      <c r="ADP105" s="91"/>
      <c r="ADQ105" s="91"/>
      <c r="ADR105" s="91"/>
      <c r="ADS105" s="91"/>
      <c r="ADT105" s="91"/>
      <c r="ADU105" s="91"/>
      <c r="ADV105" s="91"/>
      <c r="ADW105" s="91"/>
      <c r="ADX105" s="91"/>
      <c r="ADY105" s="91"/>
      <c r="ADZ105" s="91"/>
      <c r="AEA105" s="91"/>
      <c r="AEB105" s="91"/>
      <c r="AEC105" s="91"/>
      <c r="AED105" s="91"/>
      <c r="AEE105" s="91"/>
      <c r="AEF105" s="91"/>
      <c r="AEG105" s="91"/>
      <c r="AEH105" s="91"/>
      <c r="AEI105" s="91"/>
      <c r="AEJ105" s="91"/>
      <c r="AEK105" s="91"/>
      <c r="AEL105" s="91"/>
      <c r="AEM105" s="91"/>
      <c r="AEN105" s="91"/>
      <c r="AEO105" s="91"/>
      <c r="AEP105" s="91"/>
      <c r="AEQ105" s="91"/>
      <c r="AER105" s="91"/>
      <c r="AES105" s="91"/>
      <c r="AET105" s="91"/>
      <c r="AEU105" s="91"/>
      <c r="AEV105" s="91"/>
      <c r="AEW105" s="91"/>
      <c r="AEX105" s="91"/>
      <c r="AEY105" s="91"/>
      <c r="AEZ105" s="91"/>
      <c r="AFA105" s="91"/>
      <c r="AFB105" s="91"/>
      <c r="AFC105" s="91"/>
      <c r="AFD105" s="91"/>
      <c r="AFE105" s="91"/>
      <c r="AFF105" s="91"/>
      <c r="AFG105" s="91"/>
      <c r="AFH105" s="91"/>
      <c r="AFI105" s="91"/>
      <c r="AFJ105" s="91"/>
      <c r="AFK105" s="91"/>
      <c r="AFL105" s="91"/>
      <c r="AFM105" s="91"/>
      <c r="AFN105" s="91"/>
      <c r="AFO105" s="91"/>
      <c r="AFP105" s="91"/>
      <c r="AFQ105" s="91"/>
      <c r="AFR105" s="91"/>
      <c r="AFS105" s="91"/>
      <c r="AFT105" s="91"/>
      <c r="AFU105" s="91"/>
      <c r="AFV105" s="91"/>
      <c r="AFW105" s="91"/>
      <c r="AFX105" s="91"/>
      <c r="AFY105" s="91"/>
      <c r="AFZ105" s="91"/>
      <c r="AGA105" s="91"/>
      <c r="AGB105" s="91"/>
      <c r="AGC105" s="91"/>
      <c r="AGD105" s="91"/>
      <c r="AGE105" s="91"/>
      <c r="AGF105" s="91"/>
      <c r="AGG105" s="91"/>
      <c r="AGH105" s="91"/>
      <c r="AGI105" s="91"/>
      <c r="AGJ105" s="91"/>
      <c r="AGK105" s="91"/>
      <c r="AGL105" s="91"/>
      <c r="AGM105" s="91"/>
      <c r="AGN105" s="91"/>
      <c r="AGO105" s="91"/>
      <c r="AGP105" s="91"/>
      <c r="AGQ105" s="91"/>
      <c r="AGR105" s="91"/>
      <c r="AGS105" s="91"/>
      <c r="AGT105" s="91"/>
      <c r="AGU105" s="91"/>
      <c r="AGV105" s="91"/>
      <c r="AGW105" s="91"/>
      <c r="AGX105" s="91"/>
      <c r="AGY105" s="91"/>
      <c r="AGZ105" s="91"/>
      <c r="AHA105" s="91"/>
      <c r="AHB105" s="91"/>
      <c r="AHC105" s="91"/>
      <c r="AHD105" s="91"/>
      <c r="AHE105" s="91"/>
      <c r="AHF105" s="91"/>
      <c r="AHG105" s="91"/>
      <c r="AHH105" s="91"/>
      <c r="AHI105" s="91"/>
      <c r="AHJ105" s="91"/>
      <c r="AHK105" s="91"/>
      <c r="AHL105" s="91"/>
      <c r="AHM105" s="91"/>
      <c r="AHN105" s="91"/>
      <c r="AHO105" s="91"/>
      <c r="AHP105" s="91"/>
      <c r="AHQ105" s="91"/>
      <c r="AHR105" s="91"/>
      <c r="AHS105" s="91"/>
      <c r="AHT105" s="91"/>
      <c r="AHU105" s="91"/>
      <c r="AHV105" s="91"/>
      <c r="AHW105" s="91"/>
      <c r="AHX105" s="91"/>
      <c r="AHY105" s="91"/>
      <c r="AHZ105" s="91"/>
      <c r="AIA105" s="91"/>
      <c r="AIB105" s="91"/>
      <c r="AIC105" s="91"/>
      <c r="AID105" s="91"/>
      <c r="AIE105" s="91"/>
      <c r="AIF105" s="91"/>
      <c r="AIG105" s="91"/>
      <c r="AIH105" s="91"/>
      <c r="AII105" s="91"/>
      <c r="AIJ105" s="91"/>
      <c r="AIK105" s="91"/>
      <c r="AIL105" s="91"/>
      <c r="AIM105" s="91"/>
      <c r="AIN105" s="91"/>
      <c r="AIO105" s="91"/>
      <c r="AIP105" s="91"/>
      <c r="AIQ105" s="91"/>
      <c r="AIR105" s="91"/>
      <c r="AIS105" s="91"/>
      <c r="AIT105" s="91"/>
      <c r="AIU105" s="91"/>
      <c r="AIV105" s="91"/>
      <c r="AIW105" s="91"/>
      <c r="AIX105" s="91"/>
      <c r="AIY105" s="91"/>
      <c r="AIZ105" s="91"/>
      <c r="AJA105" s="91"/>
      <c r="AJB105" s="91"/>
      <c r="AJC105" s="91"/>
      <c r="AJD105" s="91"/>
      <c r="AJE105" s="91"/>
      <c r="AJF105" s="91"/>
      <c r="AJG105" s="91"/>
      <c r="AJH105" s="91"/>
      <c r="AJI105" s="91"/>
      <c r="AJJ105" s="91"/>
      <c r="AJK105" s="91"/>
      <c r="AJL105" s="91"/>
      <c r="AJM105" s="91"/>
      <c r="AJN105" s="91"/>
      <c r="AJO105" s="91"/>
      <c r="AJP105" s="91"/>
      <c r="AJQ105" s="91"/>
      <c r="AJR105" s="91"/>
      <c r="AJS105" s="91"/>
      <c r="AJT105" s="91"/>
      <c r="AJU105" s="91"/>
      <c r="AJV105" s="91"/>
      <c r="AJW105" s="91"/>
      <c r="AJX105" s="91"/>
      <c r="AJY105" s="91"/>
      <c r="AJZ105" s="91"/>
      <c r="AKA105" s="91"/>
      <c r="AKB105" s="91"/>
      <c r="AKC105" s="91"/>
      <c r="AKD105" s="91"/>
      <c r="AKE105" s="91"/>
      <c r="AKF105" s="91"/>
      <c r="AKG105" s="91"/>
      <c r="AKH105" s="91"/>
      <c r="AKI105" s="91"/>
      <c r="AKJ105" s="91"/>
      <c r="AKK105" s="91"/>
      <c r="AKL105" s="91"/>
      <c r="AKM105" s="91"/>
      <c r="AKN105" s="91"/>
      <c r="AKO105" s="91"/>
      <c r="AKP105" s="91"/>
      <c r="AKQ105" s="91"/>
      <c r="AKR105" s="91"/>
      <c r="AKS105" s="91"/>
      <c r="AKT105" s="91"/>
      <c r="AKU105" s="91"/>
      <c r="AKV105" s="91"/>
      <c r="AKW105" s="91"/>
      <c r="AKX105" s="91"/>
      <c r="AKY105" s="91"/>
      <c r="AKZ105" s="91"/>
      <c r="ALA105" s="91"/>
      <c r="ALB105" s="91"/>
      <c r="ALC105" s="91"/>
      <c r="ALD105" s="91"/>
      <c r="ALE105" s="91"/>
      <c r="ALF105" s="91"/>
      <c r="ALG105" s="91"/>
      <c r="ALH105" s="91"/>
      <c r="ALI105" s="91"/>
      <c r="ALJ105" s="91"/>
      <c r="ALK105" s="91"/>
      <c r="ALL105" s="91"/>
      <c r="ALM105" s="91"/>
      <c r="ALN105" s="91"/>
      <c r="ALO105" s="91"/>
      <c r="ALP105" s="91"/>
      <c r="ALQ105" s="91"/>
      <c r="ALR105" s="91"/>
      <c r="ALS105" s="91"/>
      <c r="ALT105" s="91"/>
      <c r="ALU105" s="91"/>
      <c r="ALV105" s="91"/>
      <c r="ALW105" s="91"/>
      <c r="ALX105" s="91"/>
      <c r="ALY105" s="91"/>
      <c r="ALZ105" s="91"/>
      <c r="AMA105" s="91"/>
      <c r="AMB105" s="91"/>
      <c r="AMC105" s="91"/>
      <c r="AMD105" s="91"/>
      <c r="AME105" s="91"/>
      <c r="AMF105" s="91"/>
      <c r="AMG105" s="91"/>
    </row>
    <row r="106" spans="1:1021" s="92" customFormat="1" ht="69.75" customHeight="1" x14ac:dyDescent="0.35">
      <c r="A106" s="93">
        <v>98</v>
      </c>
      <c r="B106" s="103"/>
      <c r="C106" s="93">
        <v>2043</v>
      </c>
      <c r="D106" s="93" t="s">
        <v>298</v>
      </c>
      <c r="E106" s="52" t="s">
        <v>52</v>
      </c>
      <c r="F106" s="56" t="s">
        <v>294</v>
      </c>
      <c r="G106" s="123" t="s">
        <v>335</v>
      </c>
      <c r="H106" s="19">
        <v>2.5</v>
      </c>
      <c r="I106" s="61" t="s">
        <v>33</v>
      </c>
      <c r="J106" s="61" t="s">
        <v>33</v>
      </c>
      <c r="K106" s="98">
        <v>45316</v>
      </c>
      <c r="L106" s="98">
        <v>45961</v>
      </c>
      <c r="M106" s="98">
        <v>46154</v>
      </c>
      <c r="N106" s="98">
        <v>46485</v>
      </c>
      <c r="O106" s="98">
        <v>46850</v>
      </c>
      <c r="P106" s="98">
        <v>47029</v>
      </c>
      <c r="Q106" s="98">
        <v>47239</v>
      </c>
      <c r="R106" s="87">
        <v>47359</v>
      </c>
      <c r="S106" s="66">
        <v>47599</v>
      </c>
      <c r="T106" s="20">
        <v>47600</v>
      </c>
      <c r="U106" s="20">
        <v>48330</v>
      </c>
      <c r="V106" s="59" t="s">
        <v>291</v>
      </c>
      <c r="W106" s="59"/>
      <c r="X106" s="59" t="s">
        <v>293</v>
      </c>
      <c r="Y106" s="153"/>
      <c r="Z106" s="90"/>
      <c r="AA106" s="91"/>
      <c r="AB106" s="91"/>
      <c r="AC106" s="91"/>
      <c r="AD106" s="91"/>
      <c r="AE106" s="91"/>
      <c r="AF106" s="91"/>
      <c r="AG106" s="91"/>
      <c r="AH106" s="91"/>
      <c r="AI106" s="91"/>
      <c r="AJ106" s="91"/>
      <c r="AK106" s="91"/>
      <c r="AL106" s="91"/>
      <c r="AM106" s="91"/>
      <c r="AN106" s="91"/>
      <c r="AO106" s="91"/>
      <c r="AP106" s="91"/>
      <c r="AQ106" s="91"/>
      <c r="AR106" s="91"/>
      <c r="AS106" s="91"/>
      <c r="AT106" s="91"/>
      <c r="AU106" s="91"/>
      <c r="AV106" s="91"/>
      <c r="AW106" s="91"/>
      <c r="AX106" s="91"/>
      <c r="AY106" s="91"/>
      <c r="AZ106" s="91"/>
      <c r="BA106" s="91"/>
      <c r="BB106" s="91"/>
      <c r="BC106" s="91"/>
      <c r="BD106" s="91"/>
      <c r="BE106" s="91"/>
      <c r="BF106" s="91"/>
      <c r="BG106" s="91"/>
      <c r="BH106" s="91"/>
      <c r="BI106" s="91"/>
      <c r="BJ106" s="91"/>
      <c r="BK106" s="91"/>
      <c r="BL106" s="91"/>
      <c r="BM106" s="91"/>
      <c r="BN106" s="91"/>
      <c r="BO106" s="91"/>
      <c r="BP106" s="91"/>
      <c r="BQ106" s="91"/>
      <c r="BR106" s="91"/>
      <c r="BS106" s="91"/>
      <c r="BT106" s="91"/>
      <c r="BU106" s="91"/>
      <c r="BV106" s="91"/>
      <c r="BW106" s="91"/>
      <c r="BX106" s="91"/>
      <c r="BY106" s="91"/>
      <c r="BZ106" s="91"/>
      <c r="CA106" s="91"/>
      <c r="CB106" s="91"/>
      <c r="CC106" s="91"/>
      <c r="CD106" s="91"/>
      <c r="CE106" s="91"/>
      <c r="CF106" s="91"/>
      <c r="CG106" s="91"/>
      <c r="CH106" s="91"/>
      <c r="CI106" s="91"/>
      <c r="CJ106" s="91"/>
      <c r="CK106" s="91"/>
      <c r="CL106" s="91"/>
      <c r="CM106" s="91"/>
      <c r="CN106" s="91"/>
      <c r="CO106" s="91"/>
      <c r="CP106" s="91"/>
      <c r="CQ106" s="91"/>
      <c r="CR106" s="91"/>
      <c r="CS106" s="91"/>
      <c r="CT106" s="91"/>
      <c r="CU106" s="91"/>
      <c r="CV106" s="91"/>
      <c r="CW106" s="91"/>
      <c r="CX106" s="91"/>
      <c r="CY106" s="91"/>
      <c r="CZ106" s="91"/>
      <c r="DA106" s="91"/>
      <c r="DB106" s="91"/>
      <c r="DC106" s="91"/>
      <c r="DD106" s="91"/>
      <c r="DE106" s="91"/>
      <c r="DF106" s="91"/>
      <c r="DG106" s="91"/>
      <c r="DH106" s="91"/>
      <c r="DI106" s="91"/>
      <c r="DJ106" s="91"/>
      <c r="DK106" s="91"/>
      <c r="DL106" s="91"/>
      <c r="DM106" s="91"/>
      <c r="DN106" s="91"/>
      <c r="DO106" s="91"/>
      <c r="DP106" s="91"/>
      <c r="DQ106" s="91"/>
      <c r="DR106" s="91"/>
      <c r="DS106" s="91"/>
      <c r="DT106" s="91"/>
      <c r="DU106" s="91"/>
      <c r="DV106" s="91"/>
      <c r="DW106" s="91"/>
      <c r="DX106" s="91"/>
      <c r="DY106" s="91"/>
      <c r="DZ106" s="91"/>
      <c r="EA106" s="91"/>
      <c r="EB106" s="91"/>
      <c r="EC106" s="91"/>
      <c r="ED106" s="91"/>
      <c r="EE106" s="91"/>
      <c r="EF106" s="91"/>
      <c r="EG106" s="91"/>
      <c r="EH106" s="91"/>
      <c r="EI106" s="91"/>
      <c r="EJ106" s="91"/>
      <c r="EK106" s="91"/>
      <c r="EL106" s="91"/>
      <c r="EM106" s="91"/>
      <c r="EN106" s="91"/>
      <c r="EO106" s="91"/>
      <c r="EP106" s="91"/>
      <c r="EQ106" s="91"/>
      <c r="ER106" s="91"/>
      <c r="ES106" s="91"/>
      <c r="ET106" s="91"/>
      <c r="EU106" s="91"/>
      <c r="EV106" s="91"/>
      <c r="EW106" s="91"/>
      <c r="EX106" s="91"/>
      <c r="EY106" s="91"/>
      <c r="EZ106" s="91"/>
      <c r="FA106" s="91"/>
      <c r="FB106" s="91"/>
      <c r="FC106" s="91"/>
      <c r="FD106" s="91"/>
      <c r="FE106" s="91"/>
      <c r="FF106" s="91"/>
      <c r="FG106" s="91"/>
      <c r="FH106" s="91"/>
      <c r="FI106" s="91"/>
      <c r="FJ106" s="91"/>
      <c r="FK106" s="91"/>
      <c r="FL106" s="91"/>
      <c r="FM106" s="91"/>
      <c r="FN106" s="91"/>
      <c r="FO106" s="91"/>
      <c r="FP106" s="91"/>
      <c r="FQ106" s="91"/>
      <c r="FR106" s="91"/>
      <c r="FS106" s="91"/>
      <c r="FT106" s="91"/>
      <c r="FU106" s="91"/>
      <c r="FV106" s="91"/>
      <c r="FW106" s="91"/>
      <c r="FX106" s="91"/>
      <c r="FY106" s="91"/>
      <c r="FZ106" s="91"/>
      <c r="GA106" s="91"/>
      <c r="GB106" s="91"/>
      <c r="GC106" s="91"/>
      <c r="GD106" s="91"/>
      <c r="GE106" s="91"/>
      <c r="GF106" s="91"/>
      <c r="GG106" s="91"/>
      <c r="GH106" s="91"/>
      <c r="GI106" s="91"/>
      <c r="GJ106" s="91"/>
      <c r="GK106" s="91"/>
      <c r="GL106" s="91"/>
      <c r="GM106" s="91"/>
      <c r="GN106" s="91"/>
      <c r="GO106" s="91"/>
      <c r="GP106" s="91"/>
      <c r="GQ106" s="91"/>
      <c r="GR106" s="91"/>
      <c r="GS106" s="91"/>
      <c r="GT106" s="91"/>
      <c r="GU106" s="91"/>
      <c r="GV106" s="91"/>
      <c r="GW106" s="91"/>
      <c r="GX106" s="91"/>
      <c r="GY106" s="91"/>
      <c r="GZ106" s="91"/>
      <c r="HA106" s="91"/>
      <c r="HB106" s="91"/>
      <c r="HC106" s="91"/>
      <c r="HD106" s="91"/>
      <c r="HE106" s="91"/>
      <c r="HF106" s="91"/>
      <c r="HG106" s="91"/>
      <c r="HH106" s="91"/>
      <c r="HI106" s="91"/>
      <c r="HJ106" s="91"/>
      <c r="HK106" s="91"/>
      <c r="HL106" s="91"/>
      <c r="HM106" s="91"/>
      <c r="HN106" s="91"/>
      <c r="HO106" s="91"/>
      <c r="HP106" s="91"/>
      <c r="HQ106" s="91"/>
      <c r="HR106" s="91"/>
      <c r="HS106" s="91"/>
      <c r="HT106" s="91"/>
      <c r="HU106" s="91"/>
      <c r="HV106" s="91"/>
      <c r="HW106" s="91"/>
      <c r="HX106" s="91"/>
      <c r="HY106" s="91"/>
      <c r="HZ106" s="91"/>
      <c r="IA106" s="91"/>
      <c r="IB106" s="91"/>
      <c r="IC106" s="91"/>
      <c r="ID106" s="91"/>
      <c r="IE106" s="91"/>
      <c r="IF106" s="91"/>
      <c r="IG106" s="91"/>
      <c r="IH106" s="91"/>
      <c r="II106" s="91"/>
      <c r="IJ106" s="91"/>
      <c r="IK106" s="91"/>
      <c r="IL106" s="91"/>
      <c r="IM106" s="91"/>
      <c r="IN106" s="91"/>
      <c r="IO106" s="91"/>
      <c r="IP106" s="91"/>
      <c r="IQ106" s="91"/>
      <c r="IR106" s="91"/>
      <c r="IS106" s="91"/>
      <c r="IT106" s="91"/>
      <c r="IU106" s="91"/>
      <c r="IV106" s="91"/>
      <c r="IW106" s="91"/>
      <c r="IX106" s="91"/>
      <c r="IY106" s="91"/>
      <c r="IZ106" s="91"/>
      <c r="JA106" s="91"/>
      <c r="JB106" s="91"/>
      <c r="JC106" s="91"/>
      <c r="JD106" s="91"/>
      <c r="JE106" s="91"/>
      <c r="JF106" s="91"/>
      <c r="JG106" s="91"/>
      <c r="JH106" s="91"/>
      <c r="JI106" s="91"/>
      <c r="JJ106" s="91"/>
      <c r="JK106" s="91"/>
      <c r="JL106" s="91"/>
      <c r="JM106" s="91"/>
      <c r="JN106" s="91"/>
      <c r="JO106" s="91"/>
      <c r="JP106" s="91"/>
      <c r="JQ106" s="91"/>
      <c r="JR106" s="91"/>
      <c r="JS106" s="91"/>
      <c r="JT106" s="91"/>
      <c r="JU106" s="91"/>
      <c r="JV106" s="91"/>
      <c r="JW106" s="91"/>
      <c r="JX106" s="91"/>
      <c r="JY106" s="91"/>
      <c r="JZ106" s="91"/>
      <c r="KA106" s="91"/>
      <c r="KB106" s="91"/>
      <c r="KC106" s="91"/>
      <c r="KD106" s="91"/>
      <c r="KE106" s="91"/>
      <c r="KF106" s="91"/>
      <c r="KG106" s="91"/>
      <c r="KH106" s="91"/>
      <c r="KI106" s="91"/>
      <c r="KJ106" s="91"/>
      <c r="KK106" s="91"/>
      <c r="KL106" s="91"/>
      <c r="KM106" s="91"/>
      <c r="KN106" s="91"/>
      <c r="KO106" s="91"/>
      <c r="KP106" s="91"/>
      <c r="KQ106" s="91"/>
      <c r="KR106" s="91"/>
      <c r="KS106" s="91"/>
      <c r="KT106" s="91"/>
      <c r="KU106" s="91"/>
      <c r="KV106" s="91"/>
      <c r="KW106" s="91"/>
      <c r="KX106" s="91"/>
      <c r="KY106" s="91"/>
      <c r="KZ106" s="91"/>
      <c r="LA106" s="91"/>
      <c r="LB106" s="91"/>
      <c r="LC106" s="91"/>
      <c r="LD106" s="91"/>
      <c r="LE106" s="91"/>
      <c r="LF106" s="91"/>
      <c r="LG106" s="91"/>
      <c r="LH106" s="91"/>
      <c r="LI106" s="91"/>
      <c r="LJ106" s="91"/>
      <c r="LK106" s="91"/>
      <c r="LL106" s="91"/>
      <c r="LM106" s="91"/>
      <c r="LN106" s="91"/>
      <c r="LO106" s="91"/>
      <c r="LP106" s="91"/>
      <c r="LQ106" s="91"/>
      <c r="LR106" s="91"/>
      <c r="LS106" s="91"/>
      <c r="LT106" s="91"/>
      <c r="LU106" s="91"/>
      <c r="LV106" s="91"/>
      <c r="LW106" s="91"/>
      <c r="LX106" s="91"/>
      <c r="LY106" s="91"/>
      <c r="LZ106" s="91"/>
      <c r="MA106" s="91"/>
      <c r="MB106" s="91"/>
      <c r="MC106" s="91"/>
      <c r="MD106" s="91"/>
      <c r="ME106" s="91"/>
      <c r="MF106" s="91"/>
      <c r="MG106" s="91"/>
      <c r="MH106" s="91"/>
      <c r="MI106" s="91"/>
      <c r="MJ106" s="91"/>
      <c r="MK106" s="91"/>
      <c r="ML106" s="91"/>
      <c r="MM106" s="91"/>
      <c r="MN106" s="91"/>
      <c r="MO106" s="91"/>
      <c r="MP106" s="91"/>
      <c r="MQ106" s="91"/>
      <c r="MR106" s="91"/>
      <c r="MS106" s="91"/>
      <c r="MT106" s="91"/>
      <c r="MU106" s="91"/>
      <c r="MV106" s="91"/>
      <c r="MW106" s="91"/>
      <c r="MX106" s="91"/>
      <c r="MY106" s="91"/>
      <c r="MZ106" s="91"/>
      <c r="NA106" s="91"/>
      <c r="NB106" s="91"/>
      <c r="NC106" s="91"/>
      <c r="ND106" s="91"/>
      <c r="NE106" s="91"/>
      <c r="NF106" s="91"/>
      <c r="NG106" s="91"/>
      <c r="NH106" s="91"/>
      <c r="NI106" s="91"/>
      <c r="NJ106" s="91"/>
      <c r="NK106" s="91"/>
      <c r="NL106" s="91"/>
      <c r="NM106" s="91"/>
      <c r="NN106" s="91"/>
      <c r="NO106" s="91"/>
      <c r="NP106" s="91"/>
      <c r="NQ106" s="91"/>
      <c r="NR106" s="91"/>
      <c r="NS106" s="91"/>
      <c r="NT106" s="91"/>
      <c r="NU106" s="91"/>
      <c r="NV106" s="91"/>
      <c r="NW106" s="91"/>
      <c r="NX106" s="91"/>
      <c r="NY106" s="91"/>
      <c r="NZ106" s="91"/>
      <c r="OA106" s="91"/>
      <c r="OB106" s="91"/>
      <c r="OC106" s="91"/>
      <c r="OD106" s="91"/>
      <c r="OE106" s="91"/>
      <c r="OF106" s="91"/>
      <c r="OG106" s="91"/>
      <c r="OH106" s="91"/>
      <c r="OI106" s="91"/>
      <c r="OJ106" s="91"/>
      <c r="OK106" s="91"/>
      <c r="OL106" s="91"/>
      <c r="OM106" s="91"/>
      <c r="ON106" s="91"/>
      <c r="OO106" s="91"/>
      <c r="OP106" s="91"/>
      <c r="OQ106" s="91"/>
      <c r="OR106" s="91"/>
      <c r="OS106" s="91"/>
      <c r="OT106" s="91"/>
      <c r="OU106" s="91"/>
      <c r="OV106" s="91"/>
      <c r="OW106" s="91"/>
      <c r="OX106" s="91"/>
      <c r="OY106" s="91"/>
      <c r="OZ106" s="91"/>
      <c r="PA106" s="91"/>
      <c r="PB106" s="91"/>
      <c r="PC106" s="91"/>
      <c r="PD106" s="91"/>
      <c r="PE106" s="91"/>
      <c r="PF106" s="91"/>
      <c r="PG106" s="91"/>
      <c r="PH106" s="91"/>
      <c r="PI106" s="91"/>
      <c r="PJ106" s="91"/>
      <c r="PK106" s="91"/>
      <c r="PL106" s="91"/>
      <c r="PM106" s="91"/>
      <c r="PN106" s="91"/>
      <c r="PO106" s="91"/>
      <c r="PP106" s="91"/>
      <c r="PQ106" s="91"/>
      <c r="PR106" s="91"/>
      <c r="PS106" s="91"/>
      <c r="PT106" s="91"/>
      <c r="PU106" s="91"/>
      <c r="PV106" s="91"/>
      <c r="PW106" s="91"/>
      <c r="PX106" s="91"/>
      <c r="PY106" s="91"/>
      <c r="PZ106" s="91"/>
      <c r="QA106" s="91"/>
      <c r="QB106" s="91"/>
      <c r="QC106" s="91"/>
      <c r="QD106" s="91"/>
      <c r="QE106" s="91"/>
      <c r="QF106" s="91"/>
      <c r="QG106" s="91"/>
      <c r="QH106" s="91"/>
      <c r="QI106" s="91"/>
      <c r="QJ106" s="91"/>
      <c r="QK106" s="91"/>
      <c r="QL106" s="91"/>
      <c r="QM106" s="91"/>
      <c r="QN106" s="91"/>
      <c r="QO106" s="91"/>
      <c r="QP106" s="91"/>
      <c r="QQ106" s="91"/>
      <c r="QR106" s="91"/>
      <c r="QS106" s="91"/>
      <c r="QT106" s="91"/>
      <c r="QU106" s="91"/>
      <c r="QV106" s="91"/>
      <c r="QW106" s="91"/>
      <c r="QX106" s="91"/>
      <c r="QY106" s="91"/>
      <c r="QZ106" s="91"/>
      <c r="RA106" s="91"/>
      <c r="RB106" s="91"/>
      <c r="RC106" s="91"/>
      <c r="RD106" s="91"/>
      <c r="RE106" s="91"/>
      <c r="RF106" s="91"/>
      <c r="RG106" s="91"/>
      <c r="RH106" s="91"/>
      <c r="RI106" s="91"/>
      <c r="RJ106" s="91"/>
      <c r="RK106" s="91"/>
      <c r="RL106" s="91"/>
      <c r="RM106" s="91"/>
      <c r="RN106" s="91"/>
      <c r="RO106" s="91"/>
      <c r="RP106" s="91"/>
      <c r="RQ106" s="91"/>
      <c r="RR106" s="91"/>
      <c r="RS106" s="91"/>
      <c r="RT106" s="91"/>
      <c r="RU106" s="91"/>
      <c r="RV106" s="91"/>
      <c r="RW106" s="91"/>
      <c r="RX106" s="91"/>
      <c r="RY106" s="91"/>
      <c r="RZ106" s="91"/>
      <c r="SA106" s="91"/>
      <c r="SB106" s="91"/>
      <c r="SC106" s="91"/>
      <c r="SD106" s="91"/>
      <c r="SE106" s="91"/>
      <c r="SF106" s="91"/>
      <c r="SG106" s="91"/>
      <c r="SH106" s="91"/>
      <c r="SI106" s="91"/>
      <c r="SJ106" s="91"/>
      <c r="SK106" s="91"/>
      <c r="SL106" s="91"/>
      <c r="SM106" s="91"/>
      <c r="SN106" s="91"/>
      <c r="SO106" s="91"/>
      <c r="SP106" s="91"/>
      <c r="SQ106" s="91"/>
      <c r="SR106" s="91"/>
      <c r="SS106" s="91"/>
      <c r="ST106" s="91"/>
      <c r="SU106" s="91"/>
      <c r="SV106" s="91"/>
      <c r="SW106" s="91"/>
      <c r="SX106" s="91"/>
      <c r="SY106" s="91"/>
      <c r="SZ106" s="91"/>
      <c r="TA106" s="91"/>
      <c r="TB106" s="91"/>
      <c r="TC106" s="91"/>
      <c r="TD106" s="91"/>
      <c r="TE106" s="91"/>
      <c r="TF106" s="91"/>
      <c r="TG106" s="91"/>
      <c r="TH106" s="91"/>
      <c r="TI106" s="91"/>
      <c r="TJ106" s="91"/>
      <c r="TK106" s="91"/>
      <c r="TL106" s="91"/>
      <c r="TM106" s="91"/>
      <c r="TN106" s="91"/>
      <c r="TO106" s="91"/>
      <c r="TP106" s="91"/>
      <c r="TQ106" s="91"/>
      <c r="TR106" s="91"/>
      <c r="TS106" s="91"/>
      <c r="TT106" s="91"/>
      <c r="TU106" s="91"/>
      <c r="TV106" s="91"/>
      <c r="TW106" s="91"/>
      <c r="TX106" s="91"/>
      <c r="TY106" s="91"/>
      <c r="TZ106" s="91"/>
      <c r="UA106" s="91"/>
      <c r="UB106" s="91"/>
      <c r="UC106" s="91"/>
      <c r="UD106" s="91"/>
      <c r="UE106" s="91"/>
      <c r="UF106" s="91"/>
      <c r="UG106" s="91"/>
      <c r="UH106" s="91"/>
      <c r="UI106" s="91"/>
      <c r="UJ106" s="91"/>
      <c r="UK106" s="91"/>
      <c r="UL106" s="91"/>
      <c r="UM106" s="91"/>
      <c r="UN106" s="91"/>
      <c r="UO106" s="91"/>
      <c r="UP106" s="91"/>
      <c r="UQ106" s="91"/>
      <c r="UR106" s="91"/>
      <c r="US106" s="91"/>
      <c r="UT106" s="91"/>
      <c r="UU106" s="91"/>
      <c r="UV106" s="91"/>
      <c r="UW106" s="91"/>
      <c r="UX106" s="91"/>
      <c r="UY106" s="91"/>
      <c r="UZ106" s="91"/>
      <c r="VA106" s="91"/>
      <c r="VB106" s="91"/>
      <c r="VC106" s="91"/>
      <c r="VD106" s="91"/>
      <c r="VE106" s="91"/>
      <c r="VF106" s="91"/>
      <c r="VG106" s="91"/>
      <c r="VH106" s="91"/>
      <c r="VI106" s="91"/>
      <c r="VJ106" s="91"/>
      <c r="VK106" s="91"/>
      <c r="VL106" s="91"/>
      <c r="VM106" s="91"/>
      <c r="VN106" s="91"/>
      <c r="VO106" s="91"/>
      <c r="VP106" s="91"/>
      <c r="VQ106" s="91"/>
      <c r="VR106" s="91"/>
      <c r="VS106" s="91"/>
      <c r="VT106" s="91"/>
      <c r="VU106" s="91"/>
      <c r="VV106" s="91"/>
      <c r="VW106" s="91"/>
      <c r="VX106" s="91"/>
      <c r="VY106" s="91"/>
      <c r="VZ106" s="91"/>
      <c r="WA106" s="91"/>
      <c r="WB106" s="91"/>
      <c r="WC106" s="91"/>
      <c r="WD106" s="91"/>
      <c r="WE106" s="91"/>
      <c r="WF106" s="91"/>
      <c r="WG106" s="91"/>
      <c r="WH106" s="91"/>
      <c r="WI106" s="91"/>
      <c r="WJ106" s="91"/>
      <c r="WK106" s="91"/>
      <c r="WL106" s="91"/>
      <c r="WM106" s="91"/>
      <c r="WN106" s="91"/>
      <c r="WO106" s="91"/>
      <c r="WP106" s="91"/>
      <c r="WQ106" s="91"/>
      <c r="WR106" s="91"/>
      <c r="WS106" s="91"/>
      <c r="WT106" s="91"/>
      <c r="WU106" s="91"/>
      <c r="WV106" s="91"/>
      <c r="WW106" s="91"/>
      <c r="WX106" s="91"/>
      <c r="WY106" s="91"/>
      <c r="WZ106" s="91"/>
      <c r="XA106" s="91"/>
      <c r="XB106" s="91"/>
      <c r="XC106" s="91"/>
      <c r="XD106" s="91"/>
      <c r="XE106" s="91"/>
      <c r="XF106" s="91"/>
      <c r="XG106" s="91"/>
      <c r="XH106" s="91"/>
      <c r="XI106" s="91"/>
      <c r="XJ106" s="91"/>
      <c r="XK106" s="91"/>
      <c r="XL106" s="91"/>
      <c r="XM106" s="91"/>
      <c r="XN106" s="91"/>
      <c r="XO106" s="91"/>
      <c r="XP106" s="91"/>
      <c r="XQ106" s="91"/>
      <c r="XR106" s="91"/>
      <c r="XS106" s="91"/>
      <c r="XT106" s="91"/>
      <c r="XU106" s="91"/>
      <c r="XV106" s="91"/>
      <c r="XW106" s="91"/>
      <c r="XX106" s="91"/>
      <c r="XY106" s="91"/>
      <c r="XZ106" s="91"/>
      <c r="YA106" s="91"/>
      <c r="YB106" s="91"/>
      <c r="YC106" s="91"/>
      <c r="YD106" s="91"/>
      <c r="YE106" s="91"/>
      <c r="YF106" s="91"/>
      <c r="YG106" s="91"/>
      <c r="YH106" s="91"/>
      <c r="YI106" s="91"/>
      <c r="YJ106" s="91"/>
      <c r="YK106" s="91"/>
      <c r="YL106" s="91"/>
      <c r="YM106" s="91"/>
      <c r="YN106" s="91"/>
      <c r="YO106" s="91"/>
      <c r="YP106" s="91"/>
      <c r="YQ106" s="91"/>
      <c r="YR106" s="91"/>
      <c r="YS106" s="91"/>
      <c r="YT106" s="91"/>
      <c r="YU106" s="91"/>
      <c r="YV106" s="91"/>
      <c r="YW106" s="91"/>
      <c r="YX106" s="91"/>
      <c r="YY106" s="91"/>
      <c r="YZ106" s="91"/>
      <c r="ZA106" s="91"/>
      <c r="ZB106" s="91"/>
      <c r="ZC106" s="91"/>
      <c r="ZD106" s="91"/>
      <c r="ZE106" s="91"/>
      <c r="ZF106" s="91"/>
      <c r="ZG106" s="91"/>
      <c r="ZH106" s="91"/>
      <c r="ZI106" s="91"/>
      <c r="ZJ106" s="91"/>
      <c r="ZK106" s="91"/>
      <c r="ZL106" s="91"/>
      <c r="ZM106" s="91"/>
      <c r="ZN106" s="91"/>
      <c r="ZO106" s="91"/>
      <c r="ZP106" s="91"/>
      <c r="ZQ106" s="91"/>
      <c r="ZR106" s="91"/>
      <c r="ZS106" s="91"/>
      <c r="ZT106" s="91"/>
      <c r="ZU106" s="91"/>
      <c r="ZV106" s="91"/>
      <c r="ZW106" s="91"/>
      <c r="ZX106" s="91"/>
      <c r="ZY106" s="91"/>
      <c r="ZZ106" s="91"/>
      <c r="AAA106" s="91"/>
      <c r="AAB106" s="91"/>
      <c r="AAC106" s="91"/>
      <c r="AAD106" s="91"/>
      <c r="AAE106" s="91"/>
      <c r="AAF106" s="91"/>
      <c r="AAG106" s="91"/>
      <c r="AAH106" s="91"/>
      <c r="AAI106" s="91"/>
      <c r="AAJ106" s="91"/>
      <c r="AAK106" s="91"/>
      <c r="AAL106" s="91"/>
      <c r="AAM106" s="91"/>
      <c r="AAN106" s="91"/>
      <c r="AAO106" s="91"/>
      <c r="AAP106" s="91"/>
      <c r="AAQ106" s="91"/>
      <c r="AAR106" s="91"/>
      <c r="AAS106" s="91"/>
      <c r="AAT106" s="91"/>
      <c r="AAU106" s="91"/>
      <c r="AAV106" s="91"/>
      <c r="AAW106" s="91"/>
      <c r="AAX106" s="91"/>
      <c r="AAY106" s="91"/>
      <c r="AAZ106" s="91"/>
      <c r="ABA106" s="91"/>
      <c r="ABB106" s="91"/>
      <c r="ABC106" s="91"/>
      <c r="ABD106" s="91"/>
      <c r="ABE106" s="91"/>
      <c r="ABF106" s="91"/>
      <c r="ABG106" s="91"/>
      <c r="ABH106" s="91"/>
      <c r="ABI106" s="91"/>
      <c r="ABJ106" s="91"/>
      <c r="ABK106" s="91"/>
      <c r="ABL106" s="91"/>
      <c r="ABM106" s="91"/>
      <c r="ABN106" s="91"/>
      <c r="ABO106" s="91"/>
      <c r="ABP106" s="91"/>
      <c r="ABQ106" s="91"/>
      <c r="ABR106" s="91"/>
      <c r="ABS106" s="91"/>
      <c r="ABT106" s="91"/>
      <c r="ABU106" s="91"/>
      <c r="ABV106" s="91"/>
      <c r="ABW106" s="91"/>
      <c r="ABX106" s="91"/>
      <c r="ABY106" s="91"/>
      <c r="ABZ106" s="91"/>
      <c r="ACA106" s="91"/>
      <c r="ACB106" s="91"/>
      <c r="ACC106" s="91"/>
      <c r="ACD106" s="91"/>
      <c r="ACE106" s="91"/>
      <c r="ACF106" s="91"/>
      <c r="ACG106" s="91"/>
      <c r="ACH106" s="91"/>
      <c r="ACI106" s="91"/>
      <c r="ACJ106" s="91"/>
      <c r="ACK106" s="91"/>
      <c r="ACL106" s="91"/>
      <c r="ACM106" s="91"/>
      <c r="ACN106" s="91"/>
      <c r="ACO106" s="91"/>
      <c r="ACP106" s="91"/>
      <c r="ACQ106" s="91"/>
      <c r="ACR106" s="91"/>
      <c r="ACS106" s="91"/>
      <c r="ACT106" s="91"/>
      <c r="ACU106" s="91"/>
      <c r="ACV106" s="91"/>
      <c r="ACW106" s="91"/>
      <c r="ACX106" s="91"/>
      <c r="ACY106" s="91"/>
      <c r="ACZ106" s="91"/>
      <c r="ADA106" s="91"/>
      <c r="ADB106" s="91"/>
      <c r="ADC106" s="91"/>
      <c r="ADD106" s="91"/>
      <c r="ADE106" s="91"/>
      <c r="ADF106" s="91"/>
      <c r="ADG106" s="91"/>
      <c r="ADH106" s="91"/>
      <c r="ADI106" s="91"/>
      <c r="ADJ106" s="91"/>
      <c r="ADK106" s="91"/>
      <c r="ADL106" s="91"/>
      <c r="ADM106" s="91"/>
      <c r="ADN106" s="91"/>
      <c r="ADO106" s="91"/>
      <c r="ADP106" s="91"/>
      <c r="ADQ106" s="91"/>
      <c r="ADR106" s="91"/>
      <c r="ADS106" s="91"/>
      <c r="ADT106" s="91"/>
      <c r="ADU106" s="91"/>
      <c r="ADV106" s="91"/>
      <c r="ADW106" s="91"/>
      <c r="ADX106" s="91"/>
      <c r="ADY106" s="91"/>
      <c r="ADZ106" s="91"/>
      <c r="AEA106" s="91"/>
      <c r="AEB106" s="91"/>
      <c r="AEC106" s="91"/>
      <c r="AED106" s="91"/>
      <c r="AEE106" s="91"/>
      <c r="AEF106" s="91"/>
      <c r="AEG106" s="91"/>
      <c r="AEH106" s="91"/>
      <c r="AEI106" s="91"/>
      <c r="AEJ106" s="91"/>
      <c r="AEK106" s="91"/>
      <c r="AEL106" s="91"/>
      <c r="AEM106" s="91"/>
      <c r="AEN106" s="91"/>
      <c r="AEO106" s="91"/>
      <c r="AEP106" s="91"/>
      <c r="AEQ106" s="91"/>
      <c r="AER106" s="91"/>
      <c r="AES106" s="91"/>
      <c r="AET106" s="91"/>
      <c r="AEU106" s="91"/>
      <c r="AEV106" s="91"/>
      <c r="AEW106" s="91"/>
      <c r="AEX106" s="91"/>
      <c r="AEY106" s="91"/>
      <c r="AEZ106" s="91"/>
      <c r="AFA106" s="91"/>
      <c r="AFB106" s="91"/>
      <c r="AFC106" s="91"/>
      <c r="AFD106" s="91"/>
      <c r="AFE106" s="91"/>
      <c r="AFF106" s="91"/>
      <c r="AFG106" s="91"/>
      <c r="AFH106" s="91"/>
      <c r="AFI106" s="91"/>
      <c r="AFJ106" s="91"/>
      <c r="AFK106" s="91"/>
      <c r="AFL106" s="91"/>
      <c r="AFM106" s="91"/>
      <c r="AFN106" s="91"/>
      <c r="AFO106" s="91"/>
      <c r="AFP106" s="91"/>
      <c r="AFQ106" s="91"/>
      <c r="AFR106" s="91"/>
      <c r="AFS106" s="91"/>
      <c r="AFT106" s="91"/>
      <c r="AFU106" s="91"/>
      <c r="AFV106" s="91"/>
      <c r="AFW106" s="91"/>
      <c r="AFX106" s="91"/>
      <c r="AFY106" s="91"/>
      <c r="AFZ106" s="91"/>
      <c r="AGA106" s="91"/>
      <c r="AGB106" s="91"/>
      <c r="AGC106" s="91"/>
      <c r="AGD106" s="91"/>
      <c r="AGE106" s="91"/>
      <c r="AGF106" s="91"/>
      <c r="AGG106" s="91"/>
      <c r="AGH106" s="91"/>
      <c r="AGI106" s="91"/>
      <c r="AGJ106" s="91"/>
      <c r="AGK106" s="91"/>
      <c r="AGL106" s="91"/>
      <c r="AGM106" s="91"/>
      <c r="AGN106" s="91"/>
      <c r="AGO106" s="91"/>
      <c r="AGP106" s="91"/>
      <c r="AGQ106" s="91"/>
      <c r="AGR106" s="91"/>
      <c r="AGS106" s="91"/>
      <c r="AGT106" s="91"/>
      <c r="AGU106" s="91"/>
      <c r="AGV106" s="91"/>
      <c r="AGW106" s="91"/>
      <c r="AGX106" s="91"/>
      <c r="AGY106" s="91"/>
      <c r="AGZ106" s="91"/>
      <c r="AHA106" s="91"/>
      <c r="AHB106" s="91"/>
      <c r="AHC106" s="91"/>
      <c r="AHD106" s="91"/>
      <c r="AHE106" s="91"/>
      <c r="AHF106" s="91"/>
      <c r="AHG106" s="91"/>
      <c r="AHH106" s="91"/>
      <c r="AHI106" s="91"/>
      <c r="AHJ106" s="91"/>
      <c r="AHK106" s="91"/>
      <c r="AHL106" s="91"/>
      <c r="AHM106" s="91"/>
      <c r="AHN106" s="91"/>
      <c r="AHO106" s="91"/>
      <c r="AHP106" s="91"/>
      <c r="AHQ106" s="91"/>
      <c r="AHR106" s="91"/>
      <c r="AHS106" s="91"/>
      <c r="AHT106" s="91"/>
      <c r="AHU106" s="91"/>
      <c r="AHV106" s="91"/>
      <c r="AHW106" s="91"/>
      <c r="AHX106" s="91"/>
      <c r="AHY106" s="91"/>
      <c r="AHZ106" s="91"/>
      <c r="AIA106" s="91"/>
      <c r="AIB106" s="91"/>
      <c r="AIC106" s="91"/>
      <c r="AID106" s="91"/>
      <c r="AIE106" s="91"/>
      <c r="AIF106" s="91"/>
      <c r="AIG106" s="91"/>
      <c r="AIH106" s="91"/>
      <c r="AII106" s="91"/>
      <c r="AIJ106" s="91"/>
      <c r="AIK106" s="91"/>
      <c r="AIL106" s="91"/>
      <c r="AIM106" s="91"/>
      <c r="AIN106" s="91"/>
      <c r="AIO106" s="91"/>
      <c r="AIP106" s="91"/>
      <c r="AIQ106" s="91"/>
      <c r="AIR106" s="91"/>
      <c r="AIS106" s="91"/>
      <c r="AIT106" s="91"/>
      <c r="AIU106" s="91"/>
      <c r="AIV106" s="91"/>
      <c r="AIW106" s="91"/>
      <c r="AIX106" s="91"/>
      <c r="AIY106" s="91"/>
      <c r="AIZ106" s="91"/>
      <c r="AJA106" s="91"/>
      <c r="AJB106" s="91"/>
      <c r="AJC106" s="91"/>
      <c r="AJD106" s="91"/>
      <c r="AJE106" s="91"/>
      <c r="AJF106" s="91"/>
      <c r="AJG106" s="91"/>
      <c r="AJH106" s="91"/>
      <c r="AJI106" s="91"/>
      <c r="AJJ106" s="91"/>
      <c r="AJK106" s="91"/>
      <c r="AJL106" s="91"/>
      <c r="AJM106" s="91"/>
      <c r="AJN106" s="91"/>
      <c r="AJO106" s="91"/>
      <c r="AJP106" s="91"/>
      <c r="AJQ106" s="91"/>
      <c r="AJR106" s="91"/>
      <c r="AJS106" s="91"/>
      <c r="AJT106" s="91"/>
      <c r="AJU106" s="91"/>
      <c r="AJV106" s="91"/>
      <c r="AJW106" s="91"/>
      <c r="AJX106" s="91"/>
      <c r="AJY106" s="91"/>
      <c r="AJZ106" s="91"/>
      <c r="AKA106" s="91"/>
      <c r="AKB106" s="91"/>
      <c r="AKC106" s="91"/>
      <c r="AKD106" s="91"/>
      <c r="AKE106" s="91"/>
      <c r="AKF106" s="91"/>
      <c r="AKG106" s="91"/>
      <c r="AKH106" s="91"/>
      <c r="AKI106" s="91"/>
      <c r="AKJ106" s="91"/>
      <c r="AKK106" s="91"/>
      <c r="AKL106" s="91"/>
      <c r="AKM106" s="91"/>
      <c r="AKN106" s="91"/>
      <c r="AKO106" s="91"/>
      <c r="AKP106" s="91"/>
      <c r="AKQ106" s="91"/>
      <c r="AKR106" s="91"/>
      <c r="AKS106" s="91"/>
      <c r="AKT106" s="91"/>
      <c r="AKU106" s="91"/>
      <c r="AKV106" s="91"/>
      <c r="AKW106" s="91"/>
      <c r="AKX106" s="91"/>
      <c r="AKY106" s="91"/>
      <c r="AKZ106" s="91"/>
      <c r="ALA106" s="91"/>
      <c r="ALB106" s="91"/>
      <c r="ALC106" s="91"/>
      <c r="ALD106" s="91"/>
      <c r="ALE106" s="91"/>
      <c r="ALF106" s="91"/>
      <c r="ALG106" s="91"/>
      <c r="ALH106" s="91"/>
      <c r="ALI106" s="91"/>
      <c r="ALJ106" s="91"/>
      <c r="ALK106" s="91"/>
      <c r="ALL106" s="91"/>
      <c r="ALM106" s="91"/>
      <c r="ALN106" s="91"/>
      <c r="ALO106" s="91"/>
      <c r="ALP106" s="91"/>
      <c r="ALQ106" s="91"/>
      <c r="ALR106" s="91"/>
      <c r="ALS106" s="91"/>
      <c r="ALT106" s="91"/>
      <c r="ALU106" s="91"/>
      <c r="ALV106" s="91"/>
      <c r="ALW106" s="91"/>
      <c r="ALX106" s="91"/>
      <c r="ALY106" s="91"/>
      <c r="ALZ106" s="91"/>
      <c r="AMA106" s="91"/>
      <c r="AMB106" s="91"/>
      <c r="AMC106" s="91"/>
      <c r="AMD106" s="91"/>
      <c r="AME106" s="91"/>
      <c r="AMF106" s="91"/>
      <c r="AMG106" s="91"/>
    </row>
    <row r="107" spans="1:1021" s="119" customFormat="1" ht="36" customHeight="1" x14ac:dyDescent="0.35">
      <c r="A107" s="110"/>
      <c r="B107" s="110"/>
      <c r="C107" s="110"/>
      <c r="D107" s="110"/>
      <c r="E107" s="111"/>
      <c r="F107" s="112"/>
      <c r="G107" s="112"/>
      <c r="H107" s="113"/>
      <c r="I107" s="114"/>
      <c r="J107" s="114"/>
      <c r="K107" s="115"/>
      <c r="L107" s="115"/>
      <c r="M107" s="115"/>
      <c r="N107" s="115"/>
      <c r="O107" s="115"/>
      <c r="P107" s="115"/>
      <c r="Q107" s="115"/>
      <c r="R107" s="116"/>
      <c r="S107" s="116"/>
      <c r="T107" s="117"/>
      <c r="U107" s="117"/>
      <c r="V107" s="118"/>
      <c r="W107" s="118"/>
      <c r="X107" s="118"/>
      <c r="Y107" s="154"/>
      <c r="Z107" s="90"/>
      <c r="AA107" s="90"/>
      <c r="AB107" s="90"/>
      <c r="AC107" s="90"/>
      <c r="AD107" s="90"/>
      <c r="AE107" s="90"/>
      <c r="AF107" s="90"/>
      <c r="AG107" s="90"/>
      <c r="AH107" s="90"/>
      <c r="AI107" s="90"/>
      <c r="AJ107" s="90"/>
      <c r="AK107" s="90"/>
      <c r="AL107" s="90"/>
      <c r="AM107" s="90"/>
      <c r="AN107" s="90"/>
      <c r="AO107" s="90"/>
      <c r="AP107" s="90"/>
      <c r="AQ107" s="90"/>
      <c r="AR107" s="90"/>
      <c r="AS107" s="90"/>
      <c r="AT107" s="90"/>
      <c r="AU107" s="90"/>
      <c r="AV107" s="90"/>
      <c r="AW107" s="90"/>
      <c r="AX107" s="90"/>
      <c r="AY107" s="90"/>
      <c r="AZ107" s="90"/>
      <c r="BA107" s="90"/>
      <c r="BB107" s="90"/>
      <c r="BC107" s="90"/>
      <c r="BD107" s="90"/>
      <c r="BE107" s="90"/>
      <c r="BF107" s="90"/>
      <c r="BG107" s="90"/>
      <c r="BH107" s="90"/>
      <c r="BI107" s="90"/>
      <c r="BJ107" s="90"/>
      <c r="BK107" s="90"/>
      <c r="BL107" s="90"/>
      <c r="BM107" s="90"/>
      <c r="BN107" s="90"/>
      <c r="BO107" s="90"/>
      <c r="BP107" s="90"/>
      <c r="BQ107" s="90"/>
      <c r="BR107" s="90"/>
      <c r="BS107" s="90"/>
      <c r="BT107" s="90"/>
      <c r="BU107" s="90"/>
      <c r="BV107" s="90"/>
      <c r="BW107" s="90"/>
      <c r="BX107" s="90"/>
      <c r="BY107" s="90"/>
      <c r="BZ107" s="90"/>
      <c r="CA107" s="90"/>
      <c r="CB107" s="90"/>
      <c r="CC107" s="90"/>
      <c r="CD107" s="90"/>
      <c r="CE107" s="90"/>
      <c r="CF107" s="90"/>
      <c r="CG107" s="90"/>
      <c r="CH107" s="90"/>
      <c r="CI107" s="90"/>
      <c r="CJ107" s="90"/>
      <c r="CK107" s="90"/>
      <c r="CL107" s="90"/>
      <c r="CM107" s="90"/>
      <c r="CN107" s="90"/>
      <c r="CO107" s="90"/>
      <c r="CP107" s="90"/>
      <c r="CQ107" s="90"/>
      <c r="CR107" s="90"/>
      <c r="CS107" s="90"/>
      <c r="CT107" s="90"/>
      <c r="CU107" s="90"/>
      <c r="CV107" s="90"/>
      <c r="CW107" s="90"/>
      <c r="CX107" s="90"/>
      <c r="CY107" s="90"/>
      <c r="CZ107" s="90"/>
      <c r="DA107" s="90"/>
      <c r="DB107" s="90"/>
      <c r="DC107" s="90"/>
      <c r="DD107" s="90"/>
      <c r="DE107" s="90"/>
      <c r="DF107" s="90"/>
      <c r="DG107" s="90"/>
      <c r="DH107" s="90"/>
      <c r="DI107" s="90"/>
      <c r="DJ107" s="90"/>
      <c r="DK107" s="90"/>
      <c r="DL107" s="90"/>
      <c r="DM107" s="90"/>
      <c r="DN107" s="90"/>
      <c r="DO107" s="90"/>
      <c r="DP107" s="90"/>
      <c r="DQ107" s="90"/>
      <c r="DR107" s="90"/>
      <c r="DS107" s="90"/>
      <c r="DT107" s="90"/>
      <c r="DU107" s="90"/>
      <c r="DV107" s="90"/>
      <c r="DW107" s="90"/>
      <c r="DX107" s="90"/>
      <c r="DY107" s="90"/>
      <c r="DZ107" s="90"/>
      <c r="EA107" s="90"/>
      <c r="EB107" s="90"/>
      <c r="EC107" s="90"/>
      <c r="ED107" s="90"/>
      <c r="EE107" s="90"/>
      <c r="EF107" s="90"/>
      <c r="EG107" s="90"/>
      <c r="EH107" s="90"/>
      <c r="EI107" s="90"/>
      <c r="EJ107" s="90"/>
      <c r="EK107" s="90"/>
      <c r="EL107" s="90"/>
      <c r="EM107" s="90"/>
      <c r="EN107" s="90"/>
      <c r="EO107" s="90"/>
      <c r="EP107" s="90"/>
      <c r="EQ107" s="90"/>
      <c r="ER107" s="90"/>
      <c r="ES107" s="90"/>
      <c r="ET107" s="90"/>
      <c r="EU107" s="90"/>
      <c r="EV107" s="90"/>
      <c r="EW107" s="90"/>
      <c r="EX107" s="90"/>
      <c r="EY107" s="90"/>
      <c r="EZ107" s="90"/>
      <c r="FA107" s="90"/>
      <c r="FB107" s="90"/>
      <c r="FC107" s="90"/>
      <c r="FD107" s="90"/>
      <c r="FE107" s="90"/>
      <c r="FF107" s="90"/>
      <c r="FG107" s="90"/>
      <c r="FH107" s="90"/>
      <c r="FI107" s="90"/>
      <c r="FJ107" s="90"/>
      <c r="FK107" s="90"/>
      <c r="FL107" s="90"/>
      <c r="FM107" s="90"/>
      <c r="FN107" s="90"/>
      <c r="FO107" s="90"/>
      <c r="FP107" s="90"/>
      <c r="FQ107" s="90"/>
      <c r="FR107" s="90"/>
      <c r="FS107" s="90"/>
      <c r="FT107" s="90"/>
      <c r="FU107" s="90"/>
      <c r="FV107" s="90"/>
      <c r="FW107" s="90"/>
      <c r="FX107" s="90"/>
      <c r="FY107" s="90"/>
      <c r="FZ107" s="90"/>
      <c r="GA107" s="90"/>
      <c r="GB107" s="90"/>
      <c r="GC107" s="90"/>
      <c r="GD107" s="90"/>
      <c r="GE107" s="90"/>
      <c r="GF107" s="90"/>
      <c r="GG107" s="90"/>
      <c r="GH107" s="90"/>
      <c r="GI107" s="90"/>
      <c r="GJ107" s="90"/>
      <c r="GK107" s="90"/>
      <c r="GL107" s="90"/>
      <c r="GM107" s="90"/>
      <c r="GN107" s="90"/>
      <c r="GO107" s="90"/>
      <c r="GP107" s="90"/>
      <c r="GQ107" s="90"/>
      <c r="GR107" s="90"/>
      <c r="GS107" s="90"/>
      <c r="GT107" s="90"/>
      <c r="GU107" s="90"/>
      <c r="GV107" s="90"/>
      <c r="GW107" s="90"/>
      <c r="GX107" s="90"/>
      <c r="GY107" s="90"/>
      <c r="GZ107" s="90"/>
      <c r="HA107" s="90"/>
      <c r="HB107" s="90"/>
      <c r="HC107" s="90"/>
      <c r="HD107" s="90"/>
      <c r="HE107" s="90"/>
      <c r="HF107" s="90"/>
      <c r="HG107" s="90"/>
      <c r="HH107" s="90"/>
      <c r="HI107" s="90"/>
      <c r="HJ107" s="90"/>
      <c r="HK107" s="90"/>
      <c r="HL107" s="90"/>
      <c r="HM107" s="90"/>
      <c r="HN107" s="90"/>
      <c r="HO107" s="90"/>
      <c r="HP107" s="90"/>
      <c r="HQ107" s="90"/>
      <c r="HR107" s="90"/>
      <c r="HS107" s="90"/>
      <c r="HT107" s="90"/>
      <c r="HU107" s="90"/>
      <c r="HV107" s="90"/>
      <c r="HW107" s="90"/>
      <c r="HX107" s="90"/>
      <c r="HY107" s="90"/>
      <c r="HZ107" s="90"/>
      <c r="IA107" s="90"/>
      <c r="IB107" s="90"/>
      <c r="IC107" s="90"/>
      <c r="ID107" s="90"/>
      <c r="IE107" s="90"/>
      <c r="IF107" s="90"/>
      <c r="IG107" s="90"/>
      <c r="IH107" s="90"/>
      <c r="II107" s="90"/>
      <c r="IJ107" s="90"/>
      <c r="IK107" s="90"/>
      <c r="IL107" s="90"/>
      <c r="IM107" s="90"/>
      <c r="IN107" s="90"/>
      <c r="IO107" s="90"/>
      <c r="IP107" s="90"/>
      <c r="IQ107" s="90"/>
      <c r="IR107" s="90"/>
      <c r="IS107" s="90"/>
      <c r="IT107" s="90"/>
      <c r="IU107" s="90"/>
      <c r="IV107" s="90"/>
      <c r="IW107" s="90"/>
      <c r="IX107" s="90"/>
      <c r="IY107" s="90"/>
      <c r="IZ107" s="90"/>
      <c r="JA107" s="90"/>
      <c r="JB107" s="90"/>
      <c r="JC107" s="90"/>
      <c r="JD107" s="90"/>
      <c r="JE107" s="90"/>
      <c r="JF107" s="90"/>
      <c r="JG107" s="90"/>
      <c r="JH107" s="90"/>
      <c r="JI107" s="90"/>
      <c r="JJ107" s="90"/>
      <c r="JK107" s="90"/>
      <c r="JL107" s="90"/>
      <c r="JM107" s="90"/>
      <c r="JN107" s="90"/>
      <c r="JO107" s="90"/>
      <c r="JP107" s="90"/>
      <c r="JQ107" s="90"/>
      <c r="JR107" s="90"/>
      <c r="JS107" s="90"/>
      <c r="JT107" s="90"/>
      <c r="JU107" s="90"/>
      <c r="JV107" s="90"/>
      <c r="JW107" s="90"/>
      <c r="JX107" s="90"/>
      <c r="JY107" s="90"/>
      <c r="JZ107" s="90"/>
      <c r="KA107" s="90"/>
      <c r="KB107" s="90"/>
      <c r="KC107" s="90"/>
      <c r="KD107" s="90"/>
      <c r="KE107" s="90"/>
      <c r="KF107" s="90"/>
      <c r="KG107" s="90"/>
      <c r="KH107" s="90"/>
      <c r="KI107" s="90"/>
      <c r="KJ107" s="90"/>
      <c r="KK107" s="90"/>
      <c r="KL107" s="90"/>
      <c r="KM107" s="90"/>
      <c r="KN107" s="90"/>
      <c r="KO107" s="90"/>
      <c r="KP107" s="90"/>
      <c r="KQ107" s="90"/>
      <c r="KR107" s="90"/>
      <c r="KS107" s="90"/>
      <c r="KT107" s="90"/>
      <c r="KU107" s="90"/>
      <c r="KV107" s="90"/>
      <c r="KW107" s="90"/>
      <c r="KX107" s="90"/>
      <c r="KY107" s="90"/>
      <c r="KZ107" s="90"/>
      <c r="LA107" s="90"/>
      <c r="LB107" s="90"/>
      <c r="LC107" s="90"/>
      <c r="LD107" s="90"/>
      <c r="LE107" s="90"/>
      <c r="LF107" s="90"/>
      <c r="LG107" s="90"/>
      <c r="LH107" s="90"/>
      <c r="LI107" s="90"/>
      <c r="LJ107" s="90"/>
      <c r="LK107" s="90"/>
      <c r="LL107" s="90"/>
      <c r="LM107" s="90"/>
      <c r="LN107" s="90"/>
      <c r="LO107" s="90"/>
      <c r="LP107" s="90"/>
      <c r="LQ107" s="90"/>
      <c r="LR107" s="90"/>
      <c r="LS107" s="90"/>
      <c r="LT107" s="90"/>
      <c r="LU107" s="90"/>
      <c r="LV107" s="90"/>
      <c r="LW107" s="90"/>
      <c r="LX107" s="90"/>
      <c r="LY107" s="90"/>
      <c r="LZ107" s="90"/>
      <c r="MA107" s="90"/>
      <c r="MB107" s="90"/>
      <c r="MC107" s="90"/>
      <c r="MD107" s="90"/>
      <c r="ME107" s="90"/>
      <c r="MF107" s="90"/>
      <c r="MG107" s="90"/>
      <c r="MH107" s="90"/>
      <c r="MI107" s="90"/>
      <c r="MJ107" s="90"/>
      <c r="MK107" s="90"/>
      <c r="ML107" s="90"/>
      <c r="MM107" s="90"/>
      <c r="MN107" s="90"/>
      <c r="MO107" s="90"/>
      <c r="MP107" s="90"/>
      <c r="MQ107" s="90"/>
      <c r="MR107" s="90"/>
      <c r="MS107" s="90"/>
      <c r="MT107" s="90"/>
      <c r="MU107" s="90"/>
      <c r="MV107" s="90"/>
      <c r="MW107" s="90"/>
      <c r="MX107" s="90"/>
      <c r="MY107" s="90"/>
      <c r="MZ107" s="90"/>
      <c r="NA107" s="90"/>
      <c r="NB107" s="90"/>
      <c r="NC107" s="90"/>
      <c r="ND107" s="90"/>
      <c r="NE107" s="90"/>
      <c r="NF107" s="90"/>
      <c r="NG107" s="90"/>
      <c r="NH107" s="90"/>
      <c r="NI107" s="90"/>
      <c r="NJ107" s="90"/>
      <c r="NK107" s="90"/>
      <c r="NL107" s="90"/>
      <c r="NM107" s="90"/>
      <c r="NN107" s="90"/>
      <c r="NO107" s="90"/>
      <c r="NP107" s="90"/>
      <c r="NQ107" s="90"/>
      <c r="NR107" s="90"/>
      <c r="NS107" s="90"/>
      <c r="NT107" s="90"/>
      <c r="NU107" s="90"/>
      <c r="NV107" s="90"/>
      <c r="NW107" s="90"/>
      <c r="NX107" s="90"/>
      <c r="NY107" s="90"/>
      <c r="NZ107" s="90"/>
      <c r="OA107" s="90"/>
      <c r="OB107" s="90"/>
      <c r="OC107" s="90"/>
      <c r="OD107" s="90"/>
      <c r="OE107" s="90"/>
      <c r="OF107" s="90"/>
      <c r="OG107" s="90"/>
      <c r="OH107" s="90"/>
      <c r="OI107" s="90"/>
      <c r="OJ107" s="90"/>
      <c r="OK107" s="90"/>
      <c r="OL107" s="90"/>
      <c r="OM107" s="90"/>
      <c r="ON107" s="90"/>
      <c r="OO107" s="90"/>
      <c r="OP107" s="90"/>
      <c r="OQ107" s="90"/>
      <c r="OR107" s="90"/>
      <c r="OS107" s="90"/>
      <c r="OT107" s="90"/>
      <c r="OU107" s="90"/>
      <c r="OV107" s="90"/>
      <c r="OW107" s="90"/>
      <c r="OX107" s="90"/>
      <c r="OY107" s="90"/>
      <c r="OZ107" s="90"/>
      <c r="PA107" s="90"/>
      <c r="PB107" s="90"/>
      <c r="PC107" s="90"/>
      <c r="PD107" s="90"/>
      <c r="PE107" s="90"/>
      <c r="PF107" s="90"/>
      <c r="PG107" s="90"/>
      <c r="PH107" s="90"/>
      <c r="PI107" s="90"/>
      <c r="PJ107" s="90"/>
      <c r="PK107" s="90"/>
      <c r="PL107" s="90"/>
      <c r="PM107" s="90"/>
      <c r="PN107" s="90"/>
      <c r="PO107" s="90"/>
      <c r="PP107" s="90"/>
      <c r="PQ107" s="90"/>
      <c r="PR107" s="90"/>
      <c r="PS107" s="90"/>
      <c r="PT107" s="90"/>
      <c r="PU107" s="90"/>
      <c r="PV107" s="90"/>
      <c r="PW107" s="90"/>
      <c r="PX107" s="90"/>
      <c r="PY107" s="90"/>
      <c r="PZ107" s="90"/>
      <c r="QA107" s="90"/>
      <c r="QB107" s="90"/>
      <c r="QC107" s="90"/>
      <c r="QD107" s="90"/>
      <c r="QE107" s="90"/>
      <c r="QF107" s="90"/>
      <c r="QG107" s="90"/>
      <c r="QH107" s="90"/>
      <c r="QI107" s="90"/>
      <c r="QJ107" s="90"/>
      <c r="QK107" s="90"/>
      <c r="QL107" s="90"/>
      <c r="QM107" s="90"/>
      <c r="QN107" s="90"/>
      <c r="QO107" s="90"/>
      <c r="QP107" s="90"/>
      <c r="QQ107" s="90"/>
      <c r="QR107" s="90"/>
      <c r="QS107" s="90"/>
      <c r="QT107" s="90"/>
      <c r="QU107" s="90"/>
      <c r="QV107" s="90"/>
      <c r="QW107" s="90"/>
      <c r="QX107" s="90"/>
      <c r="QY107" s="90"/>
      <c r="QZ107" s="90"/>
      <c r="RA107" s="90"/>
      <c r="RB107" s="90"/>
      <c r="RC107" s="90"/>
      <c r="RD107" s="90"/>
      <c r="RE107" s="90"/>
      <c r="RF107" s="90"/>
      <c r="RG107" s="90"/>
      <c r="RH107" s="90"/>
      <c r="RI107" s="90"/>
      <c r="RJ107" s="90"/>
      <c r="RK107" s="90"/>
      <c r="RL107" s="90"/>
      <c r="RM107" s="90"/>
      <c r="RN107" s="90"/>
      <c r="RO107" s="90"/>
      <c r="RP107" s="90"/>
      <c r="RQ107" s="90"/>
      <c r="RR107" s="90"/>
      <c r="RS107" s="90"/>
      <c r="RT107" s="90"/>
      <c r="RU107" s="90"/>
      <c r="RV107" s="90"/>
      <c r="RW107" s="90"/>
      <c r="RX107" s="90"/>
      <c r="RY107" s="90"/>
      <c r="RZ107" s="90"/>
      <c r="SA107" s="90"/>
      <c r="SB107" s="90"/>
      <c r="SC107" s="90"/>
      <c r="SD107" s="90"/>
      <c r="SE107" s="90"/>
      <c r="SF107" s="90"/>
      <c r="SG107" s="90"/>
      <c r="SH107" s="90"/>
      <c r="SI107" s="90"/>
      <c r="SJ107" s="90"/>
      <c r="SK107" s="90"/>
      <c r="SL107" s="90"/>
      <c r="SM107" s="90"/>
      <c r="SN107" s="90"/>
      <c r="SO107" s="90"/>
      <c r="SP107" s="90"/>
      <c r="SQ107" s="90"/>
      <c r="SR107" s="90"/>
      <c r="SS107" s="90"/>
      <c r="ST107" s="90"/>
      <c r="SU107" s="90"/>
      <c r="SV107" s="90"/>
      <c r="SW107" s="90"/>
      <c r="SX107" s="90"/>
      <c r="SY107" s="90"/>
      <c r="SZ107" s="90"/>
      <c r="TA107" s="90"/>
      <c r="TB107" s="90"/>
      <c r="TC107" s="90"/>
      <c r="TD107" s="90"/>
      <c r="TE107" s="90"/>
      <c r="TF107" s="90"/>
      <c r="TG107" s="90"/>
      <c r="TH107" s="90"/>
      <c r="TI107" s="90"/>
      <c r="TJ107" s="90"/>
      <c r="TK107" s="90"/>
      <c r="TL107" s="90"/>
      <c r="TM107" s="90"/>
      <c r="TN107" s="90"/>
      <c r="TO107" s="90"/>
      <c r="TP107" s="90"/>
      <c r="TQ107" s="90"/>
      <c r="TR107" s="90"/>
      <c r="TS107" s="90"/>
      <c r="TT107" s="90"/>
      <c r="TU107" s="90"/>
      <c r="TV107" s="90"/>
      <c r="TW107" s="90"/>
      <c r="TX107" s="90"/>
      <c r="TY107" s="90"/>
      <c r="TZ107" s="90"/>
      <c r="UA107" s="90"/>
      <c r="UB107" s="90"/>
      <c r="UC107" s="90"/>
      <c r="UD107" s="90"/>
      <c r="UE107" s="90"/>
      <c r="UF107" s="90"/>
      <c r="UG107" s="90"/>
      <c r="UH107" s="90"/>
      <c r="UI107" s="90"/>
      <c r="UJ107" s="90"/>
      <c r="UK107" s="90"/>
      <c r="UL107" s="90"/>
      <c r="UM107" s="90"/>
      <c r="UN107" s="90"/>
      <c r="UO107" s="90"/>
      <c r="UP107" s="90"/>
      <c r="UQ107" s="90"/>
      <c r="UR107" s="90"/>
      <c r="US107" s="90"/>
      <c r="UT107" s="90"/>
      <c r="UU107" s="90"/>
      <c r="UV107" s="90"/>
      <c r="UW107" s="90"/>
      <c r="UX107" s="90"/>
      <c r="UY107" s="90"/>
      <c r="UZ107" s="90"/>
      <c r="VA107" s="90"/>
      <c r="VB107" s="90"/>
      <c r="VC107" s="90"/>
      <c r="VD107" s="90"/>
      <c r="VE107" s="90"/>
      <c r="VF107" s="90"/>
      <c r="VG107" s="90"/>
      <c r="VH107" s="90"/>
      <c r="VI107" s="90"/>
      <c r="VJ107" s="90"/>
      <c r="VK107" s="90"/>
      <c r="VL107" s="90"/>
      <c r="VM107" s="90"/>
      <c r="VN107" s="90"/>
      <c r="VO107" s="90"/>
      <c r="VP107" s="90"/>
      <c r="VQ107" s="90"/>
      <c r="VR107" s="90"/>
      <c r="VS107" s="90"/>
      <c r="VT107" s="90"/>
      <c r="VU107" s="90"/>
      <c r="VV107" s="90"/>
      <c r="VW107" s="90"/>
      <c r="VX107" s="90"/>
      <c r="VY107" s="90"/>
      <c r="VZ107" s="90"/>
      <c r="WA107" s="90"/>
      <c r="WB107" s="90"/>
      <c r="WC107" s="90"/>
      <c r="WD107" s="90"/>
      <c r="WE107" s="90"/>
      <c r="WF107" s="90"/>
      <c r="WG107" s="90"/>
      <c r="WH107" s="90"/>
      <c r="WI107" s="90"/>
      <c r="WJ107" s="90"/>
      <c r="WK107" s="90"/>
      <c r="WL107" s="90"/>
      <c r="WM107" s="90"/>
      <c r="WN107" s="90"/>
      <c r="WO107" s="90"/>
      <c r="WP107" s="90"/>
      <c r="WQ107" s="90"/>
      <c r="WR107" s="90"/>
      <c r="WS107" s="90"/>
      <c r="WT107" s="90"/>
      <c r="WU107" s="90"/>
      <c r="WV107" s="90"/>
      <c r="WW107" s="90"/>
      <c r="WX107" s="90"/>
      <c r="WY107" s="90"/>
      <c r="WZ107" s="90"/>
      <c r="XA107" s="90"/>
      <c r="XB107" s="90"/>
      <c r="XC107" s="90"/>
      <c r="XD107" s="90"/>
      <c r="XE107" s="90"/>
      <c r="XF107" s="90"/>
      <c r="XG107" s="90"/>
      <c r="XH107" s="90"/>
      <c r="XI107" s="90"/>
      <c r="XJ107" s="90"/>
      <c r="XK107" s="90"/>
      <c r="XL107" s="90"/>
      <c r="XM107" s="90"/>
      <c r="XN107" s="90"/>
      <c r="XO107" s="90"/>
      <c r="XP107" s="90"/>
      <c r="XQ107" s="90"/>
      <c r="XR107" s="90"/>
      <c r="XS107" s="90"/>
      <c r="XT107" s="90"/>
      <c r="XU107" s="90"/>
      <c r="XV107" s="90"/>
      <c r="XW107" s="90"/>
      <c r="XX107" s="90"/>
      <c r="XY107" s="90"/>
      <c r="XZ107" s="90"/>
      <c r="YA107" s="90"/>
      <c r="YB107" s="90"/>
      <c r="YC107" s="90"/>
      <c r="YD107" s="90"/>
      <c r="YE107" s="90"/>
      <c r="YF107" s="90"/>
      <c r="YG107" s="90"/>
      <c r="YH107" s="90"/>
      <c r="YI107" s="90"/>
      <c r="YJ107" s="90"/>
      <c r="YK107" s="90"/>
      <c r="YL107" s="90"/>
      <c r="YM107" s="90"/>
      <c r="YN107" s="90"/>
      <c r="YO107" s="90"/>
      <c r="YP107" s="90"/>
      <c r="YQ107" s="90"/>
      <c r="YR107" s="90"/>
      <c r="YS107" s="90"/>
      <c r="YT107" s="90"/>
      <c r="YU107" s="90"/>
      <c r="YV107" s="90"/>
      <c r="YW107" s="90"/>
      <c r="YX107" s="90"/>
      <c r="YY107" s="90"/>
      <c r="YZ107" s="90"/>
      <c r="ZA107" s="90"/>
      <c r="ZB107" s="90"/>
      <c r="ZC107" s="90"/>
      <c r="ZD107" s="90"/>
      <c r="ZE107" s="90"/>
      <c r="ZF107" s="90"/>
      <c r="ZG107" s="90"/>
      <c r="ZH107" s="90"/>
      <c r="ZI107" s="90"/>
      <c r="ZJ107" s="90"/>
      <c r="ZK107" s="90"/>
      <c r="ZL107" s="90"/>
      <c r="ZM107" s="90"/>
      <c r="ZN107" s="90"/>
      <c r="ZO107" s="90"/>
      <c r="ZP107" s="90"/>
      <c r="ZQ107" s="90"/>
      <c r="ZR107" s="90"/>
      <c r="ZS107" s="90"/>
      <c r="ZT107" s="90"/>
      <c r="ZU107" s="90"/>
      <c r="ZV107" s="90"/>
      <c r="ZW107" s="90"/>
      <c r="ZX107" s="90"/>
      <c r="ZY107" s="90"/>
      <c r="ZZ107" s="90"/>
      <c r="AAA107" s="90"/>
      <c r="AAB107" s="90"/>
      <c r="AAC107" s="90"/>
      <c r="AAD107" s="90"/>
      <c r="AAE107" s="90"/>
      <c r="AAF107" s="90"/>
      <c r="AAG107" s="90"/>
      <c r="AAH107" s="90"/>
      <c r="AAI107" s="90"/>
      <c r="AAJ107" s="90"/>
      <c r="AAK107" s="90"/>
      <c r="AAL107" s="90"/>
      <c r="AAM107" s="90"/>
      <c r="AAN107" s="90"/>
      <c r="AAO107" s="90"/>
      <c r="AAP107" s="90"/>
      <c r="AAQ107" s="90"/>
      <c r="AAR107" s="90"/>
      <c r="AAS107" s="90"/>
      <c r="AAT107" s="90"/>
      <c r="AAU107" s="90"/>
      <c r="AAV107" s="90"/>
      <c r="AAW107" s="90"/>
      <c r="AAX107" s="90"/>
      <c r="AAY107" s="90"/>
      <c r="AAZ107" s="90"/>
      <c r="ABA107" s="90"/>
      <c r="ABB107" s="90"/>
      <c r="ABC107" s="90"/>
      <c r="ABD107" s="90"/>
      <c r="ABE107" s="90"/>
      <c r="ABF107" s="90"/>
      <c r="ABG107" s="90"/>
      <c r="ABH107" s="90"/>
      <c r="ABI107" s="90"/>
      <c r="ABJ107" s="90"/>
      <c r="ABK107" s="90"/>
      <c r="ABL107" s="90"/>
      <c r="ABM107" s="90"/>
      <c r="ABN107" s="90"/>
      <c r="ABO107" s="90"/>
      <c r="ABP107" s="90"/>
      <c r="ABQ107" s="90"/>
      <c r="ABR107" s="90"/>
      <c r="ABS107" s="90"/>
      <c r="ABT107" s="90"/>
      <c r="ABU107" s="90"/>
      <c r="ABV107" s="90"/>
      <c r="ABW107" s="90"/>
      <c r="ABX107" s="90"/>
      <c r="ABY107" s="90"/>
      <c r="ABZ107" s="90"/>
      <c r="ACA107" s="90"/>
      <c r="ACB107" s="90"/>
      <c r="ACC107" s="90"/>
      <c r="ACD107" s="90"/>
      <c r="ACE107" s="90"/>
      <c r="ACF107" s="90"/>
      <c r="ACG107" s="90"/>
      <c r="ACH107" s="90"/>
      <c r="ACI107" s="90"/>
      <c r="ACJ107" s="90"/>
      <c r="ACK107" s="90"/>
      <c r="ACL107" s="90"/>
      <c r="ACM107" s="90"/>
      <c r="ACN107" s="90"/>
      <c r="ACO107" s="90"/>
      <c r="ACP107" s="90"/>
      <c r="ACQ107" s="90"/>
      <c r="ACR107" s="90"/>
      <c r="ACS107" s="90"/>
      <c r="ACT107" s="90"/>
      <c r="ACU107" s="90"/>
      <c r="ACV107" s="90"/>
      <c r="ACW107" s="90"/>
      <c r="ACX107" s="90"/>
      <c r="ACY107" s="90"/>
      <c r="ACZ107" s="90"/>
      <c r="ADA107" s="90"/>
      <c r="ADB107" s="90"/>
      <c r="ADC107" s="90"/>
      <c r="ADD107" s="90"/>
      <c r="ADE107" s="90"/>
      <c r="ADF107" s="90"/>
      <c r="ADG107" s="90"/>
      <c r="ADH107" s="90"/>
      <c r="ADI107" s="90"/>
      <c r="ADJ107" s="90"/>
      <c r="ADK107" s="90"/>
      <c r="ADL107" s="90"/>
      <c r="ADM107" s="90"/>
      <c r="ADN107" s="90"/>
      <c r="ADO107" s="90"/>
      <c r="ADP107" s="90"/>
      <c r="ADQ107" s="90"/>
      <c r="ADR107" s="90"/>
      <c r="ADS107" s="90"/>
      <c r="ADT107" s="90"/>
      <c r="ADU107" s="90"/>
      <c r="ADV107" s="90"/>
      <c r="ADW107" s="90"/>
      <c r="ADX107" s="90"/>
      <c r="ADY107" s="90"/>
      <c r="ADZ107" s="90"/>
      <c r="AEA107" s="90"/>
      <c r="AEB107" s="90"/>
      <c r="AEC107" s="90"/>
      <c r="AED107" s="90"/>
      <c r="AEE107" s="90"/>
      <c r="AEF107" s="90"/>
      <c r="AEG107" s="90"/>
      <c r="AEH107" s="90"/>
      <c r="AEI107" s="90"/>
      <c r="AEJ107" s="90"/>
      <c r="AEK107" s="90"/>
      <c r="AEL107" s="90"/>
      <c r="AEM107" s="90"/>
      <c r="AEN107" s="90"/>
      <c r="AEO107" s="90"/>
      <c r="AEP107" s="90"/>
      <c r="AEQ107" s="90"/>
      <c r="AER107" s="90"/>
      <c r="AES107" s="90"/>
      <c r="AET107" s="90"/>
      <c r="AEU107" s="90"/>
      <c r="AEV107" s="90"/>
      <c r="AEW107" s="90"/>
      <c r="AEX107" s="90"/>
      <c r="AEY107" s="90"/>
      <c r="AEZ107" s="90"/>
      <c r="AFA107" s="90"/>
      <c r="AFB107" s="90"/>
      <c r="AFC107" s="90"/>
      <c r="AFD107" s="90"/>
      <c r="AFE107" s="90"/>
      <c r="AFF107" s="90"/>
      <c r="AFG107" s="90"/>
      <c r="AFH107" s="90"/>
      <c r="AFI107" s="90"/>
      <c r="AFJ107" s="90"/>
      <c r="AFK107" s="90"/>
      <c r="AFL107" s="90"/>
      <c r="AFM107" s="90"/>
      <c r="AFN107" s="90"/>
      <c r="AFO107" s="90"/>
      <c r="AFP107" s="90"/>
      <c r="AFQ107" s="90"/>
      <c r="AFR107" s="90"/>
      <c r="AFS107" s="90"/>
      <c r="AFT107" s="90"/>
      <c r="AFU107" s="90"/>
      <c r="AFV107" s="90"/>
      <c r="AFW107" s="90"/>
      <c r="AFX107" s="90"/>
      <c r="AFY107" s="90"/>
      <c r="AFZ107" s="90"/>
      <c r="AGA107" s="90"/>
      <c r="AGB107" s="90"/>
      <c r="AGC107" s="90"/>
      <c r="AGD107" s="90"/>
      <c r="AGE107" s="90"/>
      <c r="AGF107" s="90"/>
      <c r="AGG107" s="90"/>
      <c r="AGH107" s="90"/>
      <c r="AGI107" s="90"/>
      <c r="AGJ107" s="90"/>
      <c r="AGK107" s="90"/>
      <c r="AGL107" s="90"/>
      <c r="AGM107" s="90"/>
      <c r="AGN107" s="90"/>
      <c r="AGO107" s="90"/>
      <c r="AGP107" s="90"/>
      <c r="AGQ107" s="90"/>
      <c r="AGR107" s="90"/>
      <c r="AGS107" s="90"/>
      <c r="AGT107" s="90"/>
      <c r="AGU107" s="90"/>
      <c r="AGV107" s="90"/>
      <c r="AGW107" s="90"/>
      <c r="AGX107" s="90"/>
      <c r="AGY107" s="90"/>
      <c r="AGZ107" s="90"/>
      <c r="AHA107" s="90"/>
      <c r="AHB107" s="90"/>
      <c r="AHC107" s="90"/>
      <c r="AHD107" s="90"/>
      <c r="AHE107" s="90"/>
      <c r="AHF107" s="90"/>
      <c r="AHG107" s="90"/>
      <c r="AHH107" s="90"/>
      <c r="AHI107" s="90"/>
      <c r="AHJ107" s="90"/>
      <c r="AHK107" s="90"/>
      <c r="AHL107" s="90"/>
      <c r="AHM107" s="90"/>
      <c r="AHN107" s="90"/>
      <c r="AHO107" s="90"/>
      <c r="AHP107" s="90"/>
      <c r="AHQ107" s="90"/>
      <c r="AHR107" s="90"/>
      <c r="AHS107" s="90"/>
      <c r="AHT107" s="90"/>
      <c r="AHU107" s="90"/>
      <c r="AHV107" s="90"/>
      <c r="AHW107" s="90"/>
      <c r="AHX107" s="90"/>
      <c r="AHY107" s="90"/>
      <c r="AHZ107" s="90"/>
      <c r="AIA107" s="90"/>
      <c r="AIB107" s="90"/>
      <c r="AIC107" s="90"/>
      <c r="AID107" s="90"/>
      <c r="AIE107" s="90"/>
      <c r="AIF107" s="90"/>
      <c r="AIG107" s="90"/>
      <c r="AIH107" s="90"/>
      <c r="AII107" s="90"/>
      <c r="AIJ107" s="90"/>
      <c r="AIK107" s="90"/>
      <c r="AIL107" s="90"/>
      <c r="AIM107" s="90"/>
      <c r="AIN107" s="90"/>
      <c r="AIO107" s="90"/>
      <c r="AIP107" s="90"/>
      <c r="AIQ107" s="90"/>
      <c r="AIR107" s="90"/>
      <c r="AIS107" s="90"/>
      <c r="AIT107" s="90"/>
      <c r="AIU107" s="90"/>
      <c r="AIV107" s="90"/>
      <c r="AIW107" s="90"/>
      <c r="AIX107" s="90"/>
      <c r="AIY107" s="90"/>
      <c r="AIZ107" s="90"/>
      <c r="AJA107" s="90"/>
      <c r="AJB107" s="90"/>
      <c r="AJC107" s="90"/>
      <c r="AJD107" s="90"/>
      <c r="AJE107" s="90"/>
      <c r="AJF107" s="90"/>
      <c r="AJG107" s="90"/>
      <c r="AJH107" s="90"/>
      <c r="AJI107" s="90"/>
      <c r="AJJ107" s="90"/>
      <c r="AJK107" s="90"/>
      <c r="AJL107" s="90"/>
      <c r="AJM107" s="90"/>
      <c r="AJN107" s="90"/>
      <c r="AJO107" s="90"/>
      <c r="AJP107" s="90"/>
      <c r="AJQ107" s="90"/>
      <c r="AJR107" s="90"/>
      <c r="AJS107" s="90"/>
      <c r="AJT107" s="90"/>
      <c r="AJU107" s="90"/>
      <c r="AJV107" s="90"/>
      <c r="AJW107" s="90"/>
      <c r="AJX107" s="90"/>
      <c r="AJY107" s="90"/>
      <c r="AJZ107" s="90"/>
      <c r="AKA107" s="90"/>
      <c r="AKB107" s="90"/>
      <c r="AKC107" s="90"/>
      <c r="AKD107" s="90"/>
      <c r="AKE107" s="90"/>
      <c r="AKF107" s="90"/>
      <c r="AKG107" s="90"/>
      <c r="AKH107" s="90"/>
      <c r="AKI107" s="90"/>
      <c r="AKJ107" s="90"/>
      <c r="AKK107" s="90"/>
      <c r="AKL107" s="90"/>
      <c r="AKM107" s="90"/>
      <c r="AKN107" s="90"/>
      <c r="AKO107" s="90"/>
      <c r="AKP107" s="90"/>
      <c r="AKQ107" s="90"/>
      <c r="AKR107" s="90"/>
      <c r="AKS107" s="90"/>
      <c r="AKT107" s="90"/>
      <c r="AKU107" s="90"/>
      <c r="AKV107" s="90"/>
      <c r="AKW107" s="90"/>
      <c r="AKX107" s="90"/>
      <c r="AKY107" s="90"/>
      <c r="AKZ107" s="90"/>
      <c r="ALA107" s="90"/>
      <c r="ALB107" s="90"/>
      <c r="ALC107" s="90"/>
      <c r="ALD107" s="90"/>
      <c r="ALE107" s="90"/>
      <c r="ALF107" s="90"/>
      <c r="ALG107" s="90"/>
      <c r="ALH107" s="90"/>
      <c r="ALI107" s="90"/>
      <c r="ALJ107" s="90"/>
      <c r="ALK107" s="90"/>
      <c r="ALL107" s="90"/>
      <c r="ALM107" s="90"/>
      <c r="ALN107" s="90"/>
      <c r="ALO107" s="90"/>
      <c r="ALP107" s="90"/>
      <c r="ALQ107" s="90"/>
      <c r="ALR107" s="90"/>
      <c r="ALS107" s="90"/>
      <c r="ALT107" s="90"/>
      <c r="ALU107" s="90"/>
      <c r="ALV107" s="90"/>
      <c r="ALW107" s="90"/>
      <c r="ALX107" s="90"/>
      <c r="ALY107" s="90"/>
      <c r="ALZ107" s="90"/>
      <c r="AMA107" s="90"/>
      <c r="AMB107" s="90"/>
      <c r="AMC107" s="90"/>
      <c r="AMD107" s="90"/>
      <c r="AME107" s="90"/>
      <c r="AMF107" s="90"/>
      <c r="AMG107" s="90"/>
    </row>
    <row r="108" spans="1:1021" s="74" customFormat="1" ht="33.75" customHeight="1" x14ac:dyDescent="0.3">
      <c r="A108" s="165" t="s">
        <v>207</v>
      </c>
      <c r="B108" s="165"/>
      <c r="C108" s="165"/>
      <c r="D108" s="165"/>
      <c r="E108" s="165"/>
      <c r="F108" s="5"/>
      <c r="G108" s="5"/>
      <c r="H108" s="4"/>
      <c r="I108" s="4"/>
      <c r="J108" s="4"/>
      <c r="K108" s="4"/>
      <c r="L108" s="5"/>
      <c r="M108" s="5"/>
      <c r="N108" s="166"/>
      <c r="O108" s="166"/>
      <c r="P108" s="166"/>
      <c r="Q108" s="166"/>
      <c r="R108" s="166"/>
      <c r="S108" s="166"/>
      <c r="T108" s="139"/>
      <c r="U108" s="139"/>
      <c r="V108" s="143"/>
      <c r="W108" s="143"/>
      <c r="X108" s="141"/>
      <c r="Y108" s="157"/>
    </row>
    <row r="109" spans="1:1021" s="74" customFormat="1" ht="36" customHeight="1" x14ac:dyDescent="0.3">
      <c r="A109" s="102" t="s">
        <v>256</v>
      </c>
      <c r="B109" s="100" t="s">
        <v>257</v>
      </c>
      <c r="C109" s="148"/>
      <c r="D109" s="148"/>
      <c r="E109" s="148"/>
      <c r="F109" s="5"/>
      <c r="G109" s="5"/>
      <c r="H109" s="4"/>
      <c r="I109" s="4"/>
      <c r="J109" s="4"/>
      <c r="K109" s="4"/>
      <c r="L109" s="5"/>
      <c r="M109" s="5"/>
      <c r="N109" s="149"/>
      <c r="O109" s="149"/>
      <c r="P109" s="149"/>
      <c r="Q109" s="149"/>
      <c r="R109" s="149"/>
      <c r="S109" s="149"/>
      <c r="T109" s="139"/>
      <c r="U109" s="139"/>
      <c r="V109" s="141"/>
      <c r="W109" s="143"/>
      <c r="X109" s="141"/>
      <c r="Y109" s="157"/>
    </row>
    <row r="110" spans="1:1021" s="74" customFormat="1" ht="24.75" customHeight="1" x14ac:dyDescent="0.3">
      <c r="A110" s="75" t="s">
        <v>208</v>
      </c>
      <c r="B110" s="75"/>
      <c r="C110" s="76" t="s">
        <v>209</v>
      </c>
      <c r="D110" s="76"/>
      <c r="E110" s="77"/>
      <c r="F110" s="5"/>
      <c r="G110" s="5"/>
      <c r="H110" s="75" t="s">
        <v>13</v>
      </c>
      <c r="I110" s="76" t="s">
        <v>210</v>
      </c>
      <c r="J110" s="77"/>
      <c r="K110" s="5"/>
      <c r="L110" s="5"/>
      <c r="M110" s="5"/>
      <c r="N110" s="166"/>
      <c r="O110" s="166"/>
      <c r="P110" s="166"/>
      <c r="Q110" s="166"/>
      <c r="R110" s="166"/>
      <c r="S110" s="166"/>
      <c r="T110" s="139"/>
      <c r="U110" s="139"/>
      <c r="V110" s="141"/>
      <c r="W110" s="143"/>
      <c r="X110" s="141"/>
      <c r="Y110" s="157"/>
    </row>
    <row r="111" spans="1:1021" s="74" customFormat="1" ht="24.95" customHeight="1" x14ac:dyDescent="0.3">
      <c r="A111" s="75" t="s">
        <v>211</v>
      </c>
      <c r="B111" s="75"/>
      <c r="C111" s="76" t="s">
        <v>212</v>
      </c>
      <c r="D111" s="76"/>
      <c r="E111" s="77"/>
      <c r="F111" s="5"/>
      <c r="G111" s="5"/>
      <c r="H111" s="75" t="s">
        <v>213</v>
      </c>
      <c r="I111" s="76" t="s">
        <v>214</v>
      </c>
      <c r="J111" s="77"/>
      <c r="K111" s="5"/>
      <c r="L111" s="166"/>
      <c r="M111" s="166"/>
      <c r="N111" s="166"/>
      <c r="O111" s="166"/>
      <c r="P111" s="166"/>
      <c r="Q111" s="166"/>
      <c r="R111" s="166"/>
      <c r="S111" s="166"/>
      <c r="T111" s="139"/>
      <c r="U111" s="139"/>
      <c r="V111" s="141"/>
      <c r="W111" s="143"/>
      <c r="X111" s="141"/>
      <c r="Y111" s="157"/>
    </row>
    <row r="112" spans="1:1021" s="74" customFormat="1" ht="24.95" customHeight="1" x14ac:dyDescent="0.3">
      <c r="A112" s="75" t="s">
        <v>215</v>
      </c>
      <c r="B112" s="75"/>
      <c r="C112" s="76" t="s">
        <v>216</v>
      </c>
      <c r="D112" s="76"/>
      <c r="E112" s="77"/>
      <c r="F112" s="5"/>
      <c r="G112" s="5"/>
      <c r="H112" s="75" t="s">
        <v>14</v>
      </c>
      <c r="I112" s="76" t="s">
        <v>217</v>
      </c>
      <c r="J112" s="77"/>
      <c r="K112" s="5"/>
      <c r="L112" s="4"/>
      <c r="M112" s="4"/>
      <c r="N112" s="149"/>
      <c r="O112" s="149"/>
      <c r="P112" s="149"/>
      <c r="Q112" s="149"/>
      <c r="R112" s="149"/>
      <c r="S112" s="149"/>
      <c r="T112" s="139"/>
      <c r="U112" s="139"/>
      <c r="V112" s="141"/>
      <c r="W112" s="143"/>
      <c r="X112" s="141"/>
      <c r="Y112" s="157"/>
    </row>
    <row r="113" spans="1:25" s="74" customFormat="1" ht="24.95" customHeight="1" x14ac:dyDescent="0.3">
      <c r="A113" s="75" t="s">
        <v>218</v>
      </c>
      <c r="B113" s="75"/>
      <c r="C113" s="76" t="s">
        <v>219</v>
      </c>
      <c r="D113" s="76"/>
      <c r="E113" s="77"/>
      <c r="F113" s="5"/>
      <c r="G113" s="5"/>
      <c r="H113" s="75" t="s">
        <v>220</v>
      </c>
      <c r="I113" s="76" t="s">
        <v>221</v>
      </c>
      <c r="J113" s="77"/>
      <c r="K113" s="5"/>
      <c r="L113" s="4"/>
      <c r="M113" s="4"/>
      <c r="N113" s="149"/>
      <c r="O113" s="149"/>
      <c r="P113" s="149"/>
      <c r="Q113" s="149"/>
      <c r="R113" s="166"/>
      <c r="S113" s="166"/>
      <c r="T113" s="139"/>
      <c r="U113" s="139"/>
      <c r="V113" s="141"/>
      <c r="W113" s="143"/>
      <c r="X113" s="141"/>
      <c r="Y113" s="157"/>
    </row>
    <row r="114" spans="1:25" s="74" customFormat="1" ht="24.95" customHeight="1" x14ac:dyDescent="0.3">
      <c r="A114" s="75" t="s">
        <v>222</v>
      </c>
      <c r="B114" s="75"/>
      <c r="C114" s="76" t="s">
        <v>223</v>
      </c>
      <c r="D114" s="76"/>
      <c r="E114" s="77"/>
      <c r="F114" s="5"/>
      <c r="G114" s="5"/>
      <c r="H114" s="75" t="s">
        <v>224</v>
      </c>
      <c r="I114" s="76" t="s">
        <v>225</v>
      </c>
      <c r="J114" s="77"/>
      <c r="K114" s="5"/>
      <c r="L114" s="4"/>
      <c r="M114" s="4"/>
      <c r="N114" s="149"/>
      <c r="O114" s="149"/>
      <c r="P114" s="149"/>
      <c r="Q114" s="149"/>
      <c r="R114" s="149"/>
      <c r="S114" s="149"/>
      <c r="T114" s="139"/>
      <c r="U114" s="139"/>
      <c r="V114" s="141"/>
      <c r="W114" s="143"/>
      <c r="X114" s="141"/>
      <c r="Y114" s="157"/>
    </row>
    <row r="115" spans="1:25" s="74" customFormat="1" ht="24.95" customHeight="1" x14ac:dyDescent="0.3">
      <c r="A115" s="75" t="s">
        <v>226</v>
      </c>
      <c r="B115" s="75"/>
      <c r="C115" s="76" t="s">
        <v>227</v>
      </c>
      <c r="D115" s="76"/>
      <c r="E115" s="77"/>
      <c r="F115" s="5"/>
      <c r="G115" s="5"/>
      <c r="H115" s="75" t="s">
        <v>228</v>
      </c>
      <c r="I115" s="76" t="s">
        <v>229</v>
      </c>
      <c r="J115" s="77"/>
      <c r="K115" s="5"/>
      <c r="L115" s="4"/>
      <c r="M115" s="4"/>
      <c r="N115" s="149"/>
      <c r="O115" s="149"/>
      <c r="P115" s="149"/>
      <c r="Q115" s="149"/>
      <c r="R115" s="149"/>
      <c r="S115" s="149"/>
      <c r="T115" s="139"/>
      <c r="U115" s="139"/>
      <c r="V115" s="141"/>
      <c r="W115" s="143"/>
      <c r="X115" s="141"/>
      <c r="Y115" s="157"/>
    </row>
    <row r="116" spans="1:25" s="74" customFormat="1" ht="24.95" customHeight="1" x14ac:dyDescent="0.3">
      <c r="A116" s="75" t="s">
        <v>230</v>
      </c>
      <c r="B116" s="75"/>
      <c r="C116" s="76" t="s">
        <v>231</v>
      </c>
      <c r="D116" s="76"/>
      <c r="E116" s="77"/>
      <c r="F116" s="5"/>
      <c r="G116" s="5"/>
      <c r="H116" s="75" t="s">
        <v>232</v>
      </c>
      <c r="I116" s="76" t="s">
        <v>233</v>
      </c>
      <c r="J116" s="76"/>
      <c r="K116" s="76"/>
      <c r="L116" s="4"/>
      <c r="M116" s="4"/>
      <c r="N116" s="149"/>
      <c r="O116" s="149"/>
      <c r="P116" s="149"/>
      <c r="Q116" s="149"/>
      <c r="R116" s="149"/>
      <c r="S116" s="149"/>
      <c r="T116" s="139"/>
      <c r="U116" s="139"/>
      <c r="V116" s="141"/>
      <c r="W116" s="143"/>
      <c r="X116" s="141"/>
      <c r="Y116" s="157"/>
    </row>
    <row r="117" spans="1:25" s="74" customFormat="1" ht="24.95" customHeight="1" x14ac:dyDescent="0.3">
      <c r="A117" s="75" t="s">
        <v>10</v>
      </c>
      <c r="B117" s="75"/>
      <c r="C117" s="76" t="s">
        <v>234</v>
      </c>
      <c r="D117" s="76"/>
      <c r="E117" s="77"/>
      <c r="F117" s="5"/>
      <c r="G117" s="5"/>
      <c r="H117" s="4" t="s">
        <v>235</v>
      </c>
      <c r="I117" s="167" t="s">
        <v>236</v>
      </c>
      <c r="J117" s="167"/>
      <c r="K117" s="167"/>
      <c r="L117" s="167"/>
      <c r="M117" s="4"/>
      <c r="N117" s="149"/>
      <c r="O117" s="149"/>
      <c r="P117" s="149"/>
      <c r="Q117" s="149"/>
      <c r="R117" s="149"/>
      <c r="S117" s="149"/>
      <c r="T117" s="139"/>
      <c r="U117" s="139"/>
      <c r="V117" s="141"/>
      <c r="W117" s="143"/>
      <c r="X117" s="141"/>
      <c r="Y117" s="157"/>
    </row>
    <row r="118" spans="1:25" s="74" customFormat="1" ht="24.95" customHeight="1" x14ac:dyDescent="0.3">
      <c r="A118" s="75" t="s">
        <v>237</v>
      </c>
      <c r="B118" s="75"/>
      <c r="C118" s="76" t="s">
        <v>238</v>
      </c>
      <c r="D118" s="76"/>
      <c r="E118" s="77"/>
      <c r="F118" s="5"/>
      <c r="G118" s="5"/>
      <c r="H118" s="4"/>
      <c r="I118" s="4"/>
      <c r="J118" s="4"/>
      <c r="K118" s="4"/>
      <c r="L118" s="4"/>
      <c r="M118" s="4"/>
      <c r="N118" s="149"/>
      <c r="O118" s="149"/>
      <c r="P118" s="149"/>
      <c r="Q118" s="149"/>
      <c r="R118" s="149"/>
      <c r="S118" s="149"/>
      <c r="T118" s="139"/>
      <c r="U118" s="139"/>
      <c r="V118" s="141"/>
      <c r="W118" s="143"/>
      <c r="X118" s="141"/>
      <c r="Y118" s="157"/>
    </row>
    <row r="119" spans="1:25" s="74" customFormat="1" ht="24.95" customHeight="1" x14ac:dyDescent="0.3">
      <c r="A119" s="75" t="s">
        <v>239</v>
      </c>
      <c r="B119" s="75"/>
      <c r="C119" s="76" t="s">
        <v>240</v>
      </c>
      <c r="D119" s="76"/>
      <c r="E119" s="77"/>
      <c r="F119" s="5"/>
      <c r="G119" s="5"/>
      <c r="H119" s="4"/>
      <c r="I119" s="4"/>
      <c r="J119" s="4"/>
      <c r="K119" s="4"/>
      <c r="L119" s="4"/>
      <c r="M119" s="4"/>
      <c r="N119" s="149"/>
      <c r="O119" s="149"/>
      <c r="P119" s="149"/>
      <c r="Q119" s="149"/>
      <c r="R119" s="149"/>
      <c r="S119" s="149"/>
      <c r="T119" s="139"/>
      <c r="U119" s="139"/>
      <c r="V119" s="141"/>
      <c r="W119" s="143"/>
      <c r="X119" s="141"/>
      <c r="Y119" s="157"/>
    </row>
    <row r="120" spans="1:25" s="74" customFormat="1" ht="24.95" customHeight="1" x14ac:dyDescent="0.3">
      <c r="A120" s="75" t="s">
        <v>11</v>
      </c>
      <c r="B120" s="75"/>
      <c r="C120" s="76" t="s">
        <v>241</v>
      </c>
      <c r="D120" s="76"/>
      <c r="E120" s="77"/>
      <c r="F120" s="5"/>
      <c r="G120" s="5"/>
      <c r="H120" s="4"/>
      <c r="I120" s="4"/>
      <c r="J120" s="4"/>
      <c r="K120" s="4"/>
      <c r="L120" s="4"/>
      <c r="M120" s="4"/>
      <c r="N120" s="149"/>
      <c r="O120" s="149"/>
      <c r="P120" s="149"/>
      <c r="Q120" s="149"/>
      <c r="R120" s="149"/>
      <c r="S120" s="149"/>
      <c r="T120" s="139"/>
      <c r="U120" s="139"/>
      <c r="V120" s="141"/>
      <c r="W120" s="143"/>
      <c r="X120" s="141"/>
      <c r="Y120" s="157"/>
    </row>
    <row r="121" spans="1:25" x14ac:dyDescent="0.35">
      <c r="A121" s="136"/>
      <c r="B121" s="136"/>
      <c r="C121" s="136"/>
      <c r="D121" s="136"/>
      <c r="E121" s="137"/>
      <c r="F121" s="138"/>
      <c r="G121" s="138"/>
      <c r="H121" s="149"/>
      <c r="I121" s="149"/>
      <c r="J121" s="149"/>
      <c r="K121" s="149"/>
      <c r="L121" s="149"/>
      <c r="M121" s="149"/>
      <c r="N121" s="149"/>
      <c r="O121" s="149"/>
      <c r="P121" s="149"/>
      <c r="Q121" s="149"/>
      <c r="R121" s="149"/>
      <c r="S121" s="149"/>
      <c r="T121" s="140"/>
      <c r="U121" s="140"/>
      <c r="V121" s="142"/>
      <c r="W121" s="144"/>
      <c r="X121" s="142"/>
    </row>
    <row r="122" spans="1:25" x14ac:dyDescent="0.35">
      <c r="A122" s="136"/>
      <c r="B122" s="136"/>
      <c r="C122" s="136"/>
      <c r="D122" s="136"/>
      <c r="E122" s="137"/>
      <c r="F122" s="138"/>
      <c r="G122" s="138"/>
      <c r="H122" s="149"/>
      <c r="I122" s="149"/>
      <c r="J122" s="149"/>
      <c r="K122" s="149"/>
      <c r="L122" s="149"/>
      <c r="M122" s="149"/>
      <c r="N122" s="149"/>
      <c r="O122" s="149"/>
      <c r="P122" s="149"/>
      <c r="Q122" s="149"/>
      <c r="R122" s="149"/>
      <c r="S122" s="149"/>
      <c r="T122" s="140"/>
      <c r="U122" s="140"/>
      <c r="V122" s="142"/>
      <c r="W122" s="144"/>
      <c r="X122" s="142"/>
    </row>
    <row r="123" spans="1:25" x14ac:dyDescent="0.35">
      <c r="A123" s="136"/>
      <c r="B123" s="136"/>
      <c r="C123" s="136"/>
      <c r="D123" s="136"/>
      <c r="E123" s="137"/>
      <c r="F123" s="138"/>
      <c r="G123" s="138"/>
      <c r="H123" s="149"/>
      <c r="I123" s="149"/>
      <c r="J123" s="149"/>
      <c r="K123" s="149"/>
      <c r="L123" s="149"/>
      <c r="M123" s="149"/>
      <c r="N123" s="149"/>
      <c r="O123" s="149"/>
      <c r="P123" s="149"/>
      <c r="Q123" s="149"/>
      <c r="R123" s="149"/>
      <c r="S123" s="149"/>
      <c r="T123" s="140"/>
      <c r="U123" s="140"/>
      <c r="V123" s="142"/>
      <c r="W123" s="144"/>
      <c r="X123" s="142"/>
    </row>
    <row r="124" spans="1:25" x14ac:dyDescent="0.35">
      <c r="A124" s="136"/>
      <c r="B124" s="136"/>
      <c r="C124" s="136"/>
      <c r="D124" s="136"/>
      <c r="E124" s="137"/>
      <c r="F124" s="138"/>
      <c r="G124" s="138"/>
      <c r="H124" s="149"/>
      <c r="I124" s="149"/>
      <c r="J124" s="149"/>
      <c r="K124" s="149"/>
      <c r="L124" s="149"/>
      <c r="M124" s="149"/>
      <c r="N124" s="149"/>
      <c r="O124" s="149"/>
      <c r="P124" s="149"/>
      <c r="Q124" s="149"/>
      <c r="R124" s="149"/>
      <c r="S124" s="149"/>
      <c r="T124" s="140"/>
      <c r="U124" s="140"/>
      <c r="V124" s="142"/>
      <c r="W124" s="144"/>
      <c r="X124" s="142"/>
    </row>
    <row r="125" spans="1:25" x14ac:dyDescent="0.35">
      <c r="A125" s="136"/>
      <c r="B125" s="136"/>
      <c r="C125" s="136"/>
      <c r="D125" s="136"/>
      <c r="E125" s="137"/>
      <c r="F125" s="138"/>
      <c r="G125" s="138"/>
      <c r="H125" s="149"/>
      <c r="I125" s="149"/>
      <c r="J125" s="149"/>
      <c r="K125" s="149"/>
      <c r="L125" s="149"/>
      <c r="M125" s="149"/>
      <c r="N125" s="149"/>
      <c r="O125" s="149"/>
      <c r="P125" s="149"/>
      <c r="Q125" s="149"/>
      <c r="R125" s="149"/>
      <c r="S125" s="149"/>
      <c r="T125" s="140"/>
      <c r="U125" s="140"/>
      <c r="V125" s="142"/>
      <c r="W125" s="144"/>
      <c r="X125" s="142"/>
    </row>
    <row r="126" spans="1:25" x14ac:dyDescent="0.35">
      <c r="A126" s="136"/>
      <c r="B126" s="136"/>
      <c r="C126" s="136"/>
      <c r="D126" s="136"/>
      <c r="E126" s="137"/>
      <c r="F126" s="138"/>
      <c r="G126" s="138"/>
      <c r="H126" s="149"/>
      <c r="I126" s="149"/>
      <c r="J126" s="149"/>
      <c r="K126" s="149"/>
      <c r="L126" s="149"/>
      <c r="M126" s="149"/>
      <c r="N126" s="149"/>
      <c r="O126" s="149"/>
      <c r="P126" s="149"/>
      <c r="Q126" s="149"/>
      <c r="R126" s="149"/>
      <c r="S126" s="149"/>
      <c r="T126" s="140"/>
      <c r="U126" s="140"/>
      <c r="V126" s="142"/>
      <c r="W126" s="144"/>
      <c r="X126" s="142"/>
    </row>
    <row r="127" spans="1:25" x14ac:dyDescent="0.35">
      <c r="A127" s="136"/>
      <c r="B127" s="136"/>
      <c r="C127" s="136"/>
      <c r="D127" s="136"/>
      <c r="E127" s="137"/>
      <c r="F127" s="138"/>
      <c r="G127" s="138"/>
      <c r="H127" s="149"/>
      <c r="I127" s="149"/>
      <c r="J127" s="149"/>
      <c r="K127" s="149"/>
      <c r="L127" s="149"/>
      <c r="M127" s="149"/>
      <c r="N127" s="149"/>
      <c r="O127" s="149"/>
      <c r="P127" s="149"/>
      <c r="Q127" s="149"/>
      <c r="R127" s="149"/>
      <c r="S127" s="149"/>
      <c r="T127" s="140"/>
      <c r="U127" s="140"/>
      <c r="V127" s="142"/>
      <c r="W127" s="144"/>
      <c r="X127" s="142"/>
    </row>
    <row r="128" spans="1:25" x14ac:dyDescent="0.35">
      <c r="A128" s="136"/>
      <c r="B128" s="136"/>
      <c r="C128" s="136"/>
      <c r="D128" s="136"/>
      <c r="E128" s="137"/>
      <c r="F128" s="138"/>
      <c r="G128" s="138"/>
      <c r="H128" s="149"/>
      <c r="J128" s="149"/>
      <c r="K128" s="149"/>
      <c r="L128" s="149"/>
      <c r="M128" s="149"/>
      <c r="N128" s="149"/>
      <c r="O128" s="149"/>
      <c r="P128" s="149"/>
      <c r="Q128" s="149"/>
      <c r="R128" s="149"/>
      <c r="S128" s="149"/>
      <c r="T128" s="140"/>
      <c r="U128" s="140"/>
      <c r="V128" s="142"/>
      <c r="W128" s="144"/>
      <c r="X128" s="142"/>
    </row>
    <row r="176" spans="1:13" x14ac:dyDescent="0.35">
      <c r="A176" s="165" t="s">
        <v>207</v>
      </c>
      <c r="B176" s="165"/>
      <c r="C176" s="165"/>
      <c r="D176" s="165"/>
      <c r="E176" s="165"/>
      <c r="F176" s="5"/>
      <c r="G176" s="5"/>
      <c r="L176" s="5"/>
      <c r="M176" s="5"/>
    </row>
    <row r="177" spans="1:13" ht="33" x14ac:dyDescent="0.35">
      <c r="A177" s="102" t="s">
        <v>256</v>
      </c>
      <c r="B177" s="100" t="s">
        <v>257</v>
      </c>
      <c r="C177" s="148"/>
      <c r="D177" s="148"/>
      <c r="E177" s="148"/>
      <c r="F177" s="5"/>
      <c r="G177" s="5"/>
      <c r="L177" s="5"/>
      <c r="M177" s="5"/>
    </row>
    <row r="178" spans="1:13" x14ac:dyDescent="0.35">
      <c r="A178" s="75" t="s">
        <v>208</v>
      </c>
      <c r="B178" s="75"/>
      <c r="C178" s="76" t="s">
        <v>209</v>
      </c>
      <c r="D178" s="76" t="s">
        <v>209</v>
      </c>
      <c r="E178" s="77"/>
      <c r="F178" s="5"/>
      <c r="G178" s="5"/>
      <c r="H178" s="75" t="s">
        <v>13</v>
      </c>
      <c r="I178" s="76" t="s">
        <v>210</v>
      </c>
      <c r="J178" s="77"/>
      <c r="K178" s="5"/>
      <c r="L178" s="5"/>
      <c r="M178" s="5"/>
    </row>
    <row r="179" spans="1:13" x14ac:dyDescent="0.35">
      <c r="A179" s="75" t="s">
        <v>211</v>
      </c>
      <c r="B179" s="75"/>
      <c r="C179" s="76" t="s">
        <v>212</v>
      </c>
      <c r="D179" s="76" t="s">
        <v>212</v>
      </c>
      <c r="E179" s="77"/>
      <c r="F179" s="5"/>
      <c r="G179" s="5"/>
      <c r="H179" s="75" t="s">
        <v>213</v>
      </c>
      <c r="I179" s="76" t="s">
        <v>214</v>
      </c>
      <c r="J179" s="77"/>
      <c r="K179" s="5"/>
      <c r="L179" s="166"/>
      <c r="M179" s="166"/>
    </row>
    <row r="180" spans="1:13" x14ac:dyDescent="0.35">
      <c r="A180" s="75" t="s">
        <v>215</v>
      </c>
      <c r="B180" s="75"/>
      <c r="C180" s="76" t="s">
        <v>216</v>
      </c>
      <c r="D180" s="76" t="s">
        <v>216</v>
      </c>
      <c r="E180" s="77"/>
      <c r="F180" s="5"/>
      <c r="G180" s="5"/>
      <c r="H180" s="75" t="s">
        <v>14</v>
      </c>
      <c r="I180" s="76" t="s">
        <v>217</v>
      </c>
      <c r="J180" s="77"/>
      <c r="K180" s="5"/>
    </row>
    <row r="181" spans="1:13" x14ac:dyDescent="0.35">
      <c r="A181" s="75" t="s">
        <v>218</v>
      </c>
      <c r="B181" s="75"/>
      <c r="C181" s="76" t="s">
        <v>219</v>
      </c>
      <c r="D181" s="76" t="s">
        <v>219</v>
      </c>
      <c r="E181" s="77"/>
      <c r="F181" s="5"/>
      <c r="G181" s="5"/>
      <c r="H181" s="75" t="s">
        <v>220</v>
      </c>
      <c r="I181" s="76" t="s">
        <v>221</v>
      </c>
      <c r="J181" s="77"/>
      <c r="K181" s="5"/>
    </row>
    <row r="182" spans="1:13" x14ac:dyDescent="0.35">
      <c r="A182" s="75" t="s">
        <v>222</v>
      </c>
      <c r="B182" s="75"/>
      <c r="C182" s="76" t="s">
        <v>223</v>
      </c>
      <c r="D182" s="76" t="s">
        <v>223</v>
      </c>
      <c r="E182" s="77"/>
      <c r="F182" s="5"/>
      <c r="G182" s="5"/>
      <c r="H182" s="75" t="s">
        <v>224</v>
      </c>
      <c r="I182" s="76" t="s">
        <v>225</v>
      </c>
      <c r="J182" s="77"/>
      <c r="K182" s="5"/>
    </row>
    <row r="183" spans="1:13" x14ac:dyDescent="0.35">
      <c r="A183" s="75" t="s">
        <v>226</v>
      </c>
      <c r="B183" s="75"/>
      <c r="C183" s="76" t="s">
        <v>227</v>
      </c>
      <c r="D183" s="76" t="s">
        <v>227</v>
      </c>
      <c r="E183" s="77"/>
      <c r="F183" s="5"/>
      <c r="G183" s="5"/>
      <c r="H183" s="75" t="s">
        <v>228</v>
      </c>
      <c r="I183" s="76" t="s">
        <v>229</v>
      </c>
      <c r="J183" s="77"/>
      <c r="K183" s="5"/>
    </row>
    <row r="184" spans="1:13" x14ac:dyDescent="0.35">
      <c r="A184" s="75" t="s">
        <v>230</v>
      </c>
      <c r="B184" s="75"/>
      <c r="C184" s="76" t="s">
        <v>231</v>
      </c>
      <c r="D184" s="76" t="s">
        <v>231</v>
      </c>
      <c r="E184" s="77"/>
      <c r="F184" s="5"/>
      <c r="G184" s="5"/>
      <c r="H184" s="75" t="s">
        <v>232</v>
      </c>
      <c r="I184" s="76" t="s">
        <v>233</v>
      </c>
      <c r="J184" s="76"/>
      <c r="K184" s="76"/>
    </row>
    <row r="185" spans="1:13" ht="21" customHeight="1" x14ac:dyDescent="0.35">
      <c r="A185" s="75" t="s">
        <v>10</v>
      </c>
      <c r="B185" s="75"/>
      <c r="C185" s="76" t="s">
        <v>234</v>
      </c>
      <c r="D185" s="76" t="s">
        <v>234</v>
      </c>
      <c r="E185" s="77"/>
      <c r="F185" s="5"/>
      <c r="G185" s="5"/>
      <c r="H185" s="4" t="s">
        <v>235</v>
      </c>
      <c r="I185" s="167" t="s">
        <v>236</v>
      </c>
      <c r="J185" s="167"/>
      <c r="K185" s="167"/>
      <c r="L185" s="167"/>
    </row>
    <row r="186" spans="1:13" x14ac:dyDescent="0.35">
      <c r="A186" s="75" t="s">
        <v>237</v>
      </c>
      <c r="B186" s="75"/>
      <c r="C186" s="76" t="s">
        <v>238</v>
      </c>
      <c r="D186" s="76" t="s">
        <v>238</v>
      </c>
      <c r="E186" s="77"/>
      <c r="F186" s="5"/>
      <c r="G186" s="5"/>
    </row>
    <row r="187" spans="1:13" x14ac:dyDescent="0.35">
      <c r="A187" s="75" t="s">
        <v>239</v>
      </c>
      <c r="B187" s="75"/>
      <c r="C187" s="76" t="s">
        <v>240</v>
      </c>
      <c r="D187" s="76" t="s">
        <v>240</v>
      </c>
      <c r="E187" s="77"/>
      <c r="F187" s="5"/>
      <c r="G187" s="5"/>
    </row>
    <row r="188" spans="1:13" x14ac:dyDescent="0.35">
      <c r="A188" s="75" t="s">
        <v>11</v>
      </c>
      <c r="B188" s="75"/>
      <c r="C188" s="76" t="s">
        <v>241</v>
      </c>
      <c r="D188" s="76" t="s">
        <v>241</v>
      </c>
      <c r="E188" s="77"/>
      <c r="F188" s="5"/>
      <c r="G188" s="5"/>
    </row>
  </sheetData>
  <sheetProtection algorithmName="SHA-512" hashValue="LgNcYSFpNYLWl+ZHBv5tKAc+QcbFMmXppd7SGHLw8gOSKSBSmheGHNzQhde1CLjbtLd8ShWag2cDCxbkvJEcfw==" saltValue="KK31NiCXUq0bPPSS65Hc8Q==" spinCount="100000" sheet="1" formatCells="0" formatRows="0"/>
  <dataConsolidate/>
  <customSheetViews>
    <customSheetView guid="{CEF6A3E3-EDDD-489B-AAEB-6D7EB6C8FDCF}" scale="55" showPageBreaks="1" fitToPage="1" printArea="1" hiddenColumns="1">
      <pane xSplit="6" ySplit="4" topLeftCell="I17" activePane="bottomRight" state="frozen"/>
      <selection pane="bottomRight" activeCell="O20" sqref="O20"/>
      <pageMargins left="0.23622047244094491" right="0.23622047244094491" top="0.74803149606299213" bottom="0.74803149606299213" header="0.31496062992125984" footer="0.31496062992125984"/>
      <printOptions horizontalCentered="1"/>
      <pageSetup paperSize="8" scale="27" firstPageNumber="0" fitToHeight="5" orientation="landscape" r:id="rId1"/>
      <headerFooter>
        <oddFooter>&amp;R&amp;P</oddFooter>
      </headerFooter>
    </customSheetView>
    <customSheetView guid="{08935F6E-ADEF-42E0-8453-804D5EBBEE50}" scale="44" showPageBreaks="1" fitToPage="1" printArea="1" hiddenColumns="1">
      <pane xSplit="3" ySplit="4" topLeftCell="M10" activePane="bottomRight" state="frozen"/>
      <selection pane="bottomRight" activeCell="W45" sqref="W45"/>
      <rowBreaks count="4" manualBreakCount="4">
        <brk id="51" max="16383" man="1"/>
        <brk id="76" max="16383" man="1"/>
        <brk id="102" max="16383" man="1"/>
        <brk id="138"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2"/>
      <headerFooter>
        <oddFooter>&amp;R&amp;P</oddFooter>
      </headerFooter>
    </customSheetView>
    <customSheetView guid="{25B5639D-23B0-4805-866F-B7EC30466C4A}" scale="50" showPageBreaks="1" fitToPage="1" printArea="1" hiddenColumns="1">
      <pane xSplit="6" ySplit="4" topLeftCell="R26" activePane="bottomRight" state="frozen"/>
      <selection pane="bottomRight" activeCell="X29" sqref="X29"/>
      <pageMargins left="0.23622047244094491" right="0.23622047244094491" top="0.74803149606299213" bottom="0.74803149606299213" header="0.31496062992125984" footer="0.31496062992125984"/>
      <printOptions horizontalCentered="1"/>
      <pageSetup paperSize="8" scale="27" firstPageNumber="0" fitToHeight="7" orientation="landscape" r:id="rId3"/>
      <headerFooter>
        <oddFooter>&amp;R&amp;P</oddFooter>
      </headerFooter>
    </customSheetView>
    <customSheetView guid="{5461670A-04E6-40A7-B782-3B830E97E5E6}" scale="55" showPageBreaks="1" fitToPage="1" printArea="1" hiddenColumns="1">
      <pane xSplit="6" ySplit="4" topLeftCell="V26" activePane="bottomRight" state="frozen"/>
      <selection pane="bottomRight" activeCell="X28" sqref="X28"/>
      <pageMargins left="0.23622047244094491" right="0.23622047244094491" top="0.74803149606299213" bottom="0.74803149606299213" header="0.31496062992125984" footer="0.31496062992125984"/>
      <printOptions horizontalCentered="1"/>
      <pageSetup paperSize="8" scale="28" firstPageNumber="0" fitToHeight="7" orientation="landscape" r:id="rId4"/>
      <headerFooter>
        <oddFooter>&amp;R&amp;P</oddFooter>
      </headerFooter>
    </customSheetView>
    <customSheetView guid="{4727F19B-3CE4-42D0-8111-DC9B67E66BFB}" scale="50" showPageBreaks="1" fitToPage="1" printArea="1" hiddenColumns="1">
      <pane xSplit="3" ySplit="4" topLeftCell="E62" activePane="bottomRight" state="frozen"/>
      <selection pane="bottomRight" activeCell="A62" sqref="A62"/>
      <rowBreaks count="4" manualBreakCount="4">
        <brk id="52" max="16383" man="1"/>
        <brk id="77" max="16383" man="1"/>
        <brk id="103" max="16383" man="1"/>
        <brk id="139" max="16383" man="1"/>
      </rowBreaks>
      <pageMargins left="3.9583333333333297E-2" right="3.9583333333333297E-2" top="0.55138888888888904" bottom="0" header="0.51180555555555496" footer="0"/>
      <printOptions horizontalCentered="1"/>
      <pageSetup paperSize="9" scale="13" firstPageNumber="0" fitToHeight="5" orientation="portrait" r:id="rId5"/>
      <headerFooter>
        <oddFooter>&amp;R&amp;P</oddFooter>
      </headerFooter>
    </customSheetView>
    <customSheetView guid="{D0631766-32DD-403B-B62A-03A2F9649769}" scale="50" showPageBreaks="1" fitToPage="1" printArea="1" hiddenColumns="1">
      <pane xSplit="3" ySplit="4" topLeftCell="U96" activePane="bottomRight" state="frozen"/>
      <selection pane="bottomRight" activeCell="X99" sqref="X99"/>
      <rowBreaks count="4" manualBreakCount="4">
        <brk id="51" max="16383" man="1"/>
        <brk id="76" max="16383" man="1"/>
        <brk id="102" max="16383" man="1"/>
        <brk id="138"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6"/>
      <headerFooter>
        <oddFooter>&amp;R&amp;P</oddFooter>
      </headerFooter>
    </customSheetView>
    <customSheetView guid="{0D92AA02-07DF-42C4-92B6-E1940FAACA1A}" scale="66" showPageBreaks="1" fitToPage="1" printArea="1" showAutoFilter="1" hiddenColumns="1">
      <pane xSplit="3" ySplit="4" topLeftCell="W24" activePane="bottomRight" state="frozen"/>
      <selection pane="bottomRight" activeCell="Z27" sqref="Z27"/>
      <rowBreaks count="4" manualBreakCount="4">
        <brk id="51" max="16383" man="1"/>
        <brk id="76" max="16383" man="1"/>
        <brk id="102" max="16383" man="1"/>
        <brk id="138"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7"/>
      <headerFooter>
        <oddFooter>&amp;R&amp;P</oddFooter>
      </headerFooter>
      <autoFilter ref="A39:AMI108"/>
    </customSheetView>
    <customSheetView guid="{BE29750C-DD3F-4648-9FF1-DA405F05F19B}" scale="50" showPageBreaks="1" fitToPage="1" printArea="1" hiddenColumns="1">
      <pane xSplit="4" ySplit="4" topLeftCell="E76" activePane="bottomRight" state="frozen"/>
      <selection pane="bottomRight" activeCell="A107" sqref="A107"/>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8"/>
      <headerFooter>
        <oddFooter>&amp;R&amp;P</oddFooter>
      </headerFooter>
    </customSheetView>
    <customSheetView guid="{DAA7EA6D-ED7C-4A09-8C1C-657D27C7719C}" scale="44" fitToPage="1" hiddenColumns="1">
      <pane xSplit="5" ySplit="4" topLeftCell="N136" activePane="bottomRight" state="frozen"/>
      <selection pane="bottomRight" activeCell="W145" sqref="W145"/>
      <pageMargins left="0.23622047244094491" right="0.23622047244094491" top="0.74803149606299213" bottom="0.74803149606299213" header="0.31496062992125984" footer="0.31496062992125984"/>
      <printOptions horizontalCentered="1"/>
      <pageSetup paperSize="8" scale="22" firstPageNumber="0" fitToHeight="6" orientation="landscape" horizontalDpi="4294967295" verticalDpi="4294967295" r:id="rId9"/>
      <headerFooter>
        <oddFooter>&amp;R&amp;P</oddFooter>
      </headerFooter>
    </customSheetView>
    <customSheetView guid="{C37BCE71-25A2-45A4-9B90-89F7B8CC1D82}" scale="55" showPageBreaks="1" fitToPage="1" printArea="1" hiddenColumns="1">
      <pane xSplit="5" ySplit="4" topLeftCell="V179" activePane="bottomRight" state="frozen"/>
      <selection pane="bottomRight" activeCell="Y184" sqref="Y184"/>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19" firstPageNumber="0" fitToHeight="5" orientation="landscape" horizontalDpi="300" verticalDpi="300" r:id="rId10"/>
      <headerFooter>
        <oddFooter>&amp;R&amp;P</oddFooter>
      </headerFooter>
    </customSheetView>
    <customSheetView guid="{1C4EA527-586E-487F-983E-14E0237DBA56}" scale="55" showPageBreaks="1" fitToPage="1" printArea="1" hiddenColumns="1">
      <pane xSplit="5" ySplit="4" topLeftCell="L126" activePane="bottomRight" state="frozen"/>
      <selection pane="bottomRight" activeCell="W133" sqref="W133"/>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19" firstPageNumber="0" fitToHeight="5" orientation="landscape" horizontalDpi="300" verticalDpi="300" r:id="rId11"/>
      <headerFooter>
        <oddFooter>&amp;R&amp;P</oddFooter>
      </headerFooter>
    </customSheetView>
    <customSheetView guid="{1892EB9A-1A29-4569-A6D4-257ACE738B33}" scale="40" showPageBreaks="1" fitToPage="1" printArea="1" hiddenColumns="1">
      <pane xSplit="4" ySplit="4" topLeftCell="K29" activePane="bottomRight" state="frozen"/>
      <selection pane="bottomRight" activeCell="V33" sqref="V33"/>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19" firstPageNumber="0" fitToHeight="5" orientation="landscape" horizontalDpi="300" verticalDpi="300" r:id="rId12"/>
      <headerFooter>
        <oddFooter>&amp;R&amp;P</oddFooter>
      </headerFooter>
    </customSheetView>
    <customSheetView guid="{F8F33AEC-747B-4B9D-BC00-7C7C860F12E9}" scale="50" fitToPage="1" hiddenColumns="1">
      <pane xSplit="5" ySplit="4" topLeftCell="U89" activePane="bottomRight" state="frozen"/>
      <selection pane="bottomRight" activeCell="X80" sqref="X80"/>
      <pageMargins left="0.23622047244094491" right="0.23622047244094491" top="0.74803149606299213" bottom="0.74803149606299213" header="0.31496062992125984" footer="0.31496062992125984"/>
      <printOptions horizontalCentered="1"/>
      <pageSetup paperSize="8" scale="29" firstPageNumber="0" fitToHeight="6" orientation="landscape" horizontalDpi="4294967295" verticalDpi="4294967295" r:id="rId13"/>
      <headerFooter>
        <oddFooter>&amp;R&amp;P</oddFooter>
      </headerFooter>
    </customSheetView>
    <customSheetView guid="{F97A22FC-4885-41DC-8471-AFF268376ADF}" scale="50" showPageBreaks="1" fitToPage="1" printArea="1" hiddenColumns="1">
      <pane xSplit="5" ySplit="4" topLeftCell="Y37" activePane="bottomRight" state="frozen"/>
      <selection pane="bottomRight" activeCell="Y38" sqref="Y38"/>
      <rowBreaks count="4" manualBreakCount="4">
        <brk id="51" max="16383" man="1"/>
        <brk id="76" max="16383" man="1"/>
        <brk id="102" max="16383" man="1"/>
        <brk id="138" max="16383" man="1"/>
      </rowBreaks>
      <pageMargins left="3.9583333333333297E-2" right="3.9583333333333297E-2" top="0.55138888888888904" bottom="0" header="0.51180555555555496" footer="0"/>
      <printOptions horizontalCentered="1"/>
      <pageSetup paperSize="8" scale="19" firstPageNumber="0" fitToHeight="5" orientation="landscape" horizontalDpi="300" verticalDpi="300" r:id="rId14"/>
      <headerFooter>
        <oddFooter>&amp;R&amp;P</oddFooter>
      </headerFooter>
    </customSheetView>
    <customSheetView guid="{4EDE1684-7145-45DC-8E49-B510F9B901E0}" scale="40" showPageBreaks="1" fitToPage="1" printArea="1" hiddenColumns="1">
      <pane xSplit="5" ySplit="4" topLeftCell="W84" activePane="bottomRight" state="frozen"/>
      <selection pane="bottomRight" activeCell="X88" sqref="X88"/>
      <rowBreaks count="4" manualBreakCount="4">
        <brk id="51" max="16383" man="1"/>
        <brk id="76" max="16383" man="1"/>
        <brk id="102" max="16383" man="1"/>
        <brk id="138" max="16383" man="1"/>
      </rowBreaks>
      <pageMargins left="3.9583333333333297E-2" right="3.9583333333333297E-2" top="0.55138888888888904" bottom="0" header="0.51180555555555496" footer="0"/>
      <printOptions horizontalCentered="1"/>
      <pageSetup paperSize="8" scale="28" firstPageNumber="0" fitToHeight="5" orientation="landscape" horizontalDpi="300" verticalDpi="300" r:id="rId15"/>
      <headerFooter>
        <oddFooter>&amp;R&amp;P</oddFooter>
      </headerFooter>
    </customSheetView>
    <customSheetView guid="{C052CB3C-57C2-4304-B1AE-8B41902E3F7A}" scale="59" showPageBreaks="1" fitToPage="1" printArea="1" hiddenColumns="1">
      <pane xSplit="5" ySplit="33" topLeftCell="F47" activePane="bottomRight" state="frozen"/>
      <selection pane="bottomRight" sqref="A1:XFD42"/>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20" firstPageNumber="0" fitToHeight="5" orientation="landscape" horizontalDpi="300" verticalDpi="300" r:id="rId16"/>
      <headerFooter>
        <oddFooter>&amp;R&amp;P</oddFooter>
      </headerFooter>
    </customSheetView>
    <customSheetView guid="{353B65E8-5853-4F62-8BCF-FD7BDF2072E6}" scale="40" showPageBreaks="1" fitToPage="1" printArea="1" showAutoFilter="1" hiddenColumns="1">
      <pane xSplit="3" ySplit="4" topLeftCell="M68" activePane="bottomRight" state="frozen"/>
      <selection pane="bottomRight" activeCell="Z79" sqref="Z79"/>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17"/>
      <headerFooter>
        <oddFooter>&amp;R&amp;P</oddFooter>
      </headerFooter>
      <autoFilter ref="A39:AMI108"/>
    </customSheetView>
    <customSheetView guid="{4F7F85FB-7606-4422-B404-F124C2F59FA2}" scale="50" showPageBreaks="1" fitToPage="1" printArea="1" showAutoFilter="1">
      <pane xSplit="3" ySplit="4" topLeftCell="R68" activePane="bottomRight" state="frozen"/>
      <selection pane="bottomRight" activeCell="X73" sqref="X73"/>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20" firstPageNumber="0" fitToHeight="5" orientation="landscape" horizontalDpi="300" verticalDpi="300" r:id="rId18"/>
      <headerFooter>
        <oddFooter>&amp;R&amp;P</oddFooter>
      </headerFooter>
      <autoFilter ref="A70:AMG212"/>
    </customSheetView>
    <customSheetView guid="{AFCE6D80-5E4A-4514-B443-00AA5F6DE146}" scale="40" showPageBreaks="1" fitToPage="1" printArea="1" showAutoFilter="1" hiddenColumns="1" topLeftCell="G1">
      <pane ySplit="4" topLeftCell="A19" activePane="bottomLeft"/>
      <selection pane="bottomLeft" activeCell="R24" sqref="R24"/>
      <rowBreaks count="5" manualBreakCount="5">
        <brk id="31" max="16383" man="1"/>
        <brk id="57" max="16383" man="1"/>
        <brk id="83" max="16383" man="1"/>
        <brk id="109" max="16383" man="1"/>
        <brk id="146"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19"/>
      <headerFooter>
        <oddFooter>&amp;R&amp;P</oddFooter>
      </headerFooter>
      <autoFilter ref="A39:AMG106"/>
    </customSheetView>
    <customSheetView guid="{1583E06B-C8D5-443B-81C7-906DF57EDCCC}" scale="40" showPageBreaks="1" fitToPage="1" printArea="1" hiddenColumns="1">
      <pane xSplit="5" ySplit="4" topLeftCell="I32" activePane="bottomRight" state="frozen"/>
      <selection pane="bottomRight" activeCell="X33" sqref="X33"/>
      <pageMargins left="0.23622047244094491" right="0.23622047244094491" top="0.74803149606299213" bottom="0.74803149606299213" header="0.31496062992125984" footer="0.31496062992125984"/>
      <printOptions horizontalCentered="1"/>
      <pageSetup paperSize="8" scale="27" firstPageNumber="0" fitToHeight="6" orientation="landscape" horizontalDpi="4294967295" verticalDpi="4294967295" r:id="rId20"/>
      <headerFooter>
        <oddFooter>&amp;R&amp;P</oddFooter>
      </headerFooter>
    </customSheetView>
    <customSheetView guid="{286C1A5F-5CBC-43E8-B86E-2177255F5C0F}" scale="40" showPageBreaks="1" fitToPage="1" printArea="1" hiddenColumns="1">
      <pane xSplit="3" ySplit="4" topLeftCell="G28" activePane="bottomRight" state="frozen"/>
      <selection pane="bottomRight" activeCell="W31" sqref="W31"/>
      <rowBreaks count="5" manualBreakCount="5">
        <brk id="38" max="16383" man="1"/>
        <brk id="65" max="16383" man="1"/>
        <brk id="93" max="16383" man="1"/>
        <brk id="124" max="16383" man="1"/>
        <brk id="162" max="16383" man="1"/>
      </rowBreaks>
      <pageMargins left="3.9583333333333297E-2" right="3.9583333333333297E-2" top="0.55138888888888904" bottom="0" header="0.51180555555555496" footer="0"/>
      <printOptions horizontalCentered="1"/>
      <pageSetup paperSize="8" scale="27" firstPageNumber="0" fitToHeight="5" orientation="landscape" horizontalDpi="300" verticalDpi="300" r:id="rId21"/>
      <headerFooter>
        <oddFooter>&amp;R&amp;P</oddFooter>
      </headerFooter>
    </customSheetView>
    <customSheetView guid="{6B6ED26E-5775-4ED1-BC24-0E94BC9C92C6}" scale="40" showPageBreaks="1" fitToPage="1" printArea="1" hiddenColumns="1">
      <pane xSplit="6" ySplit="4" topLeftCell="L26" activePane="bottomRight" state="frozen"/>
      <selection pane="bottomRight" activeCell="D1" sqref="D1:D1048576"/>
      <pageMargins left="0.23622047244094491" right="0.23622047244094491" top="0.74803149606299213" bottom="0.74803149606299213" header="0.31496062992125984" footer="0.31496062992125984"/>
      <printOptions horizontalCentered="1"/>
      <pageSetup paperSize="8" scale="27" firstPageNumber="0" fitToHeight="5" orientation="landscape" r:id="rId22"/>
      <headerFooter>
        <oddFooter>&amp;R&amp;P</oddFooter>
      </headerFooter>
    </customSheetView>
  </customSheetViews>
  <mergeCells count="54">
    <mergeCell ref="W3:W4"/>
    <mergeCell ref="W38:W39"/>
    <mergeCell ref="X38:X39"/>
    <mergeCell ref="A37:F37"/>
    <mergeCell ref="B38:B39"/>
    <mergeCell ref="D38:D39"/>
    <mergeCell ref="T3:U3"/>
    <mergeCell ref="V3:V4"/>
    <mergeCell ref="X3:X4"/>
    <mergeCell ref="H3:H4"/>
    <mergeCell ref="I3:I4"/>
    <mergeCell ref="J3:J4"/>
    <mergeCell ref="R3:S3"/>
    <mergeCell ref="A3:A4"/>
    <mergeCell ref="C3:C4"/>
    <mergeCell ref="E3:E4"/>
    <mergeCell ref="F3:F4"/>
    <mergeCell ref="B3:B4"/>
    <mergeCell ref="H38:H39"/>
    <mergeCell ref="I38:I39"/>
    <mergeCell ref="J38:J39"/>
    <mergeCell ref="G3:G4"/>
    <mergeCell ref="G38:G39"/>
    <mergeCell ref="D3:D4"/>
    <mergeCell ref="A108:E108"/>
    <mergeCell ref="N108:Q108"/>
    <mergeCell ref="R108:S108"/>
    <mergeCell ref="L80:U80"/>
    <mergeCell ref="A38:A39"/>
    <mergeCell ref="C38:C39"/>
    <mergeCell ref="E38:E39"/>
    <mergeCell ref="F38:F39"/>
    <mergeCell ref="R38:S38"/>
    <mergeCell ref="N111:O111"/>
    <mergeCell ref="P111:Q111"/>
    <mergeCell ref="R111:S111"/>
    <mergeCell ref="T38:U38"/>
    <mergeCell ref="V38:V39"/>
    <mergeCell ref="A176:E176"/>
    <mergeCell ref="L179:M179"/>
    <mergeCell ref="I185:L185"/>
    <mergeCell ref="N56:U56"/>
    <mergeCell ref="K58:U58"/>
    <mergeCell ref="L75:U75"/>
    <mergeCell ref="M92:U92"/>
    <mergeCell ref="L95:U95"/>
    <mergeCell ref="K96:U96"/>
    <mergeCell ref="K97:U97"/>
    <mergeCell ref="R113:S113"/>
    <mergeCell ref="I117:L117"/>
    <mergeCell ref="N110:O110"/>
    <mergeCell ref="P110:Q110"/>
    <mergeCell ref="R110:S110"/>
    <mergeCell ref="L111:M111"/>
  </mergeCells>
  <conditionalFormatting sqref="W108:W1048576 W27 W12 W66 W1:W7 W20:W21 W23:W25 W32:W33 W61:W64 W70:W74 W77:W98 W100:W102 W9 W36:W44 W46:W58">
    <cfRule type="dataBar" priority="206">
      <dataBar>
        <cfvo type="min"/>
        <cfvo type="max"/>
        <color rgb="FF63C384"/>
      </dataBar>
      <extLst>
        <ext xmlns:x14="http://schemas.microsoft.com/office/spreadsheetml/2009/9/main" uri="{B025F937-C7B1-47D3-B67F-A62EFF666E3E}">
          <x14:id>{0E2B6E5B-5B4E-4E78-AFD6-674D1456D55E}</x14:id>
        </ext>
      </extLst>
    </cfRule>
  </conditionalFormatting>
  <conditionalFormatting sqref="W26">
    <cfRule type="dataBar" priority="418">
      <dataBar>
        <cfvo type="min"/>
        <cfvo type="max"/>
        <color rgb="FF63C384"/>
      </dataBar>
      <extLst>
        <ext xmlns:x14="http://schemas.microsoft.com/office/spreadsheetml/2009/9/main" uri="{B025F937-C7B1-47D3-B67F-A62EFF666E3E}">
          <x14:id>{13EC3AEF-A81D-4145-826B-A726D0B82B43}</x14:id>
        </ext>
      </extLst>
    </cfRule>
  </conditionalFormatting>
  <conditionalFormatting sqref="W17">
    <cfRule type="dataBar" priority="419">
      <dataBar>
        <cfvo type="min"/>
        <cfvo type="max"/>
        <color rgb="FF63C384"/>
      </dataBar>
      <extLst>
        <ext xmlns:x14="http://schemas.microsoft.com/office/spreadsheetml/2009/9/main" uri="{B025F937-C7B1-47D3-B67F-A62EFF666E3E}">
          <x14:id>{AC726E8E-0897-4544-946C-F5A7D0A84C2D}</x14:id>
        </ext>
      </extLst>
    </cfRule>
  </conditionalFormatting>
  <conditionalFormatting sqref="W35">
    <cfRule type="dataBar" priority="420">
      <dataBar>
        <cfvo type="min"/>
        <cfvo type="max"/>
        <color rgb="FF63C384"/>
      </dataBar>
      <extLst>
        <ext xmlns:x14="http://schemas.microsoft.com/office/spreadsheetml/2009/9/main" uri="{B025F937-C7B1-47D3-B67F-A62EFF666E3E}">
          <x14:id>{4A167C5B-8CAD-4264-898F-6F81FC315B0C}</x14:id>
        </ext>
      </extLst>
    </cfRule>
  </conditionalFormatting>
  <conditionalFormatting sqref="W60">
    <cfRule type="dataBar" priority="421">
      <dataBar>
        <cfvo type="min"/>
        <cfvo type="max"/>
        <color rgb="FF63C384"/>
      </dataBar>
      <extLst>
        <ext xmlns:x14="http://schemas.microsoft.com/office/spreadsheetml/2009/9/main" uri="{B025F937-C7B1-47D3-B67F-A62EFF666E3E}">
          <x14:id>{F380D4C3-A56E-4C2E-B443-0373F2D98245}</x14:id>
        </ext>
      </extLst>
    </cfRule>
  </conditionalFormatting>
  <conditionalFormatting sqref="W65">
    <cfRule type="dataBar" priority="422">
      <dataBar>
        <cfvo type="min"/>
        <cfvo type="max"/>
        <color rgb="FF63C384"/>
      </dataBar>
      <extLst>
        <ext xmlns:x14="http://schemas.microsoft.com/office/spreadsheetml/2009/9/main" uri="{B025F937-C7B1-47D3-B67F-A62EFF666E3E}">
          <x14:id>{2BB6E2C8-2FE6-459E-B370-F398F158A73B}</x14:id>
        </ext>
      </extLst>
    </cfRule>
  </conditionalFormatting>
  <conditionalFormatting sqref="W67">
    <cfRule type="dataBar" priority="423">
      <dataBar>
        <cfvo type="min"/>
        <cfvo type="max"/>
        <color rgb="FF63C384"/>
      </dataBar>
      <extLst>
        <ext xmlns:x14="http://schemas.microsoft.com/office/spreadsheetml/2009/9/main" uri="{B025F937-C7B1-47D3-B67F-A62EFF666E3E}">
          <x14:id>{8CF7F2A3-DAC6-4C9A-850B-A444F2045CFF}</x14:id>
        </ext>
      </extLst>
    </cfRule>
  </conditionalFormatting>
  <conditionalFormatting sqref="W68">
    <cfRule type="dataBar" priority="424">
      <dataBar>
        <cfvo type="min"/>
        <cfvo type="max"/>
        <color rgb="FF63C384"/>
      </dataBar>
      <extLst>
        <ext xmlns:x14="http://schemas.microsoft.com/office/spreadsheetml/2009/9/main" uri="{B025F937-C7B1-47D3-B67F-A62EFF666E3E}">
          <x14:id>{6A420655-B237-45A8-8E81-1CB0887A0F8A}</x14:id>
        </ext>
      </extLst>
    </cfRule>
  </conditionalFormatting>
  <conditionalFormatting sqref="W69">
    <cfRule type="dataBar" priority="425">
      <dataBar>
        <cfvo type="min"/>
        <cfvo type="max"/>
        <color rgb="FF63C384"/>
      </dataBar>
      <extLst>
        <ext xmlns:x14="http://schemas.microsoft.com/office/spreadsheetml/2009/9/main" uri="{B025F937-C7B1-47D3-B67F-A62EFF666E3E}">
          <x14:id>{5CE7DDC3-055F-43C6-B655-909FD8053F05}</x14:id>
        </ext>
      </extLst>
    </cfRule>
  </conditionalFormatting>
  <conditionalFormatting sqref="W103">
    <cfRule type="dataBar" priority="426">
      <dataBar>
        <cfvo type="min"/>
        <cfvo type="max"/>
        <color rgb="FF63C384"/>
      </dataBar>
      <extLst>
        <ext xmlns:x14="http://schemas.microsoft.com/office/spreadsheetml/2009/9/main" uri="{B025F937-C7B1-47D3-B67F-A62EFF666E3E}">
          <x14:id>{50988AE6-6EF2-4F14-86D9-739ED942F80B}</x14:id>
        </ext>
      </extLst>
    </cfRule>
  </conditionalFormatting>
  <conditionalFormatting sqref="W11">
    <cfRule type="dataBar" priority="427">
      <dataBar>
        <cfvo type="min"/>
        <cfvo type="max"/>
        <color rgb="FF63C384"/>
      </dataBar>
      <extLst>
        <ext xmlns:x14="http://schemas.microsoft.com/office/spreadsheetml/2009/9/main" uri="{B025F937-C7B1-47D3-B67F-A62EFF666E3E}">
          <x14:id>{BA55571C-0791-4910-AAB4-DF962348A21D}</x14:id>
        </ext>
      </extLst>
    </cfRule>
  </conditionalFormatting>
  <conditionalFormatting sqref="W13">
    <cfRule type="dataBar" priority="428">
      <dataBar>
        <cfvo type="min"/>
        <cfvo type="max"/>
        <color rgb="FF63C384"/>
      </dataBar>
      <extLst>
        <ext xmlns:x14="http://schemas.microsoft.com/office/spreadsheetml/2009/9/main" uri="{B025F937-C7B1-47D3-B67F-A62EFF666E3E}">
          <x14:id>{D7AC55E7-C12F-4151-B993-D2F596356F92}</x14:id>
        </ext>
      </extLst>
    </cfRule>
  </conditionalFormatting>
  <conditionalFormatting sqref="W14">
    <cfRule type="dataBar" priority="429">
      <dataBar>
        <cfvo type="min"/>
        <cfvo type="max"/>
        <color rgb="FF63C384"/>
      </dataBar>
      <extLst>
        <ext xmlns:x14="http://schemas.microsoft.com/office/spreadsheetml/2009/9/main" uri="{B025F937-C7B1-47D3-B67F-A62EFF666E3E}">
          <x14:id>{F6DDB3C1-53A1-47D2-A05F-CDF3266995E2}</x14:id>
        </ext>
      </extLst>
    </cfRule>
  </conditionalFormatting>
  <conditionalFormatting sqref="W16">
    <cfRule type="dataBar" priority="430">
      <dataBar>
        <cfvo type="min"/>
        <cfvo type="max"/>
        <color rgb="FF63C384"/>
      </dataBar>
      <extLst>
        <ext xmlns:x14="http://schemas.microsoft.com/office/spreadsheetml/2009/9/main" uri="{B025F937-C7B1-47D3-B67F-A62EFF666E3E}">
          <x14:id>{4C104FCC-D97E-40DF-8439-5F9D2A3B11D8}</x14:id>
        </ext>
      </extLst>
    </cfRule>
  </conditionalFormatting>
  <conditionalFormatting sqref="W18">
    <cfRule type="dataBar" priority="431">
      <dataBar>
        <cfvo type="min"/>
        <cfvo type="max"/>
        <color rgb="FF63C384"/>
      </dataBar>
      <extLst>
        <ext xmlns:x14="http://schemas.microsoft.com/office/spreadsheetml/2009/9/main" uri="{B025F937-C7B1-47D3-B67F-A62EFF666E3E}">
          <x14:id>{21590E78-BEF4-4946-BB93-157D90FC6AB7}</x14:id>
        </ext>
      </extLst>
    </cfRule>
  </conditionalFormatting>
  <conditionalFormatting sqref="W22">
    <cfRule type="dataBar" priority="432">
      <dataBar>
        <cfvo type="min"/>
        <cfvo type="max"/>
        <color rgb="FF63C384"/>
      </dataBar>
      <extLst>
        <ext xmlns:x14="http://schemas.microsoft.com/office/spreadsheetml/2009/9/main" uri="{B025F937-C7B1-47D3-B67F-A62EFF666E3E}">
          <x14:id>{7E4CD0E9-BD2C-4071-986E-A7D29DC5270E}</x14:id>
        </ext>
      </extLst>
    </cfRule>
  </conditionalFormatting>
  <conditionalFormatting sqref="W28">
    <cfRule type="dataBar" priority="433">
      <dataBar>
        <cfvo type="min"/>
        <cfvo type="max"/>
        <color rgb="FF63C384"/>
      </dataBar>
      <extLst>
        <ext xmlns:x14="http://schemas.microsoft.com/office/spreadsheetml/2009/9/main" uri="{B025F937-C7B1-47D3-B67F-A62EFF666E3E}">
          <x14:id>{52A4608A-4288-4BAF-B723-1EEE7E5F6099}</x14:id>
        </ext>
      </extLst>
    </cfRule>
  </conditionalFormatting>
  <conditionalFormatting sqref="W59">
    <cfRule type="dataBar" priority="434">
      <dataBar>
        <cfvo type="min"/>
        <cfvo type="max"/>
        <color rgb="FF63C384"/>
      </dataBar>
      <extLst>
        <ext xmlns:x14="http://schemas.microsoft.com/office/spreadsheetml/2009/9/main" uri="{B025F937-C7B1-47D3-B67F-A62EFF666E3E}">
          <x14:id>{BF80D7AF-3785-432C-842C-50E4DC7D8421}</x14:id>
        </ext>
      </extLst>
    </cfRule>
  </conditionalFormatting>
  <conditionalFormatting sqref="W76">
    <cfRule type="dataBar" priority="435">
      <dataBar>
        <cfvo type="min"/>
        <cfvo type="max"/>
        <color rgb="FF63C384"/>
      </dataBar>
      <extLst>
        <ext xmlns:x14="http://schemas.microsoft.com/office/spreadsheetml/2009/9/main" uri="{B025F937-C7B1-47D3-B67F-A62EFF666E3E}">
          <x14:id>{B3726446-E6D7-415C-A411-D762261C74E6}</x14:id>
        </ext>
      </extLst>
    </cfRule>
  </conditionalFormatting>
  <conditionalFormatting sqref="W31">
    <cfRule type="dataBar" priority="436">
      <dataBar>
        <cfvo type="min"/>
        <cfvo type="max"/>
        <color rgb="FF63C384"/>
      </dataBar>
      <extLst>
        <ext xmlns:x14="http://schemas.microsoft.com/office/spreadsheetml/2009/9/main" uri="{B025F937-C7B1-47D3-B67F-A62EFF666E3E}">
          <x14:id>{BD43B8E3-D7CF-4A26-88B9-8C4EA74DD0F7}</x14:id>
        </ext>
      </extLst>
    </cfRule>
  </conditionalFormatting>
  <conditionalFormatting sqref="W19">
    <cfRule type="dataBar" priority="437">
      <dataBar>
        <cfvo type="min"/>
        <cfvo type="max"/>
        <color rgb="FF63C384"/>
      </dataBar>
      <extLst>
        <ext xmlns:x14="http://schemas.microsoft.com/office/spreadsheetml/2009/9/main" uri="{B025F937-C7B1-47D3-B67F-A62EFF666E3E}">
          <x14:id>{501EE663-343F-4F23-BE98-32523DB0B168}</x14:id>
        </ext>
      </extLst>
    </cfRule>
  </conditionalFormatting>
  <conditionalFormatting sqref="W15">
    <cfRule type="dataBar" priority="438">
      <dataBar>
        <cfvo type="min"/>
        <cfvo type="max"/>
        <color rgb="FF63C384"/>
      </dataBar>
      <extLst>
        <ext xmlns:x14="http://schemas.microsoft.com/office/spreadsheetml/2009/9/main" uri="{B025F937-C7B1-47D3-B67F-A62EFF666E3E}">
          <x14:id>{574A8237-2DBF-4262-9496-461CAC50C195}</x14:id>
        </ext>
      </extLst>
    </cfRule>
  </conditionalFormatting>
  <conditionalFormatting sqref="W34">
    <cfRule type="dataBar" priority="439">
      <dataBar>
        <cfvo type="min"/>
        <cfvo type="max"/>
        <color rgb="FF63C384"/>
      </dataBar>
      <extLst>
        <ext xmlns:x14="http://schemas.microsoft.com/office/spreadsheetml/2009/9/main" uri="{B025F937-C7B1-47D3-B67F-A62EFF666E3E}">
          <x14:id>{B8DBCB37-0E68-4CD0-86F7-A7EA9CDEF8C2}</x14:id>
        </ext>
      </extLst>
    </cfRule>
  </conditionalFormatting>
  <conditionalFormatting sqref="W10">
    <cfRule type="dataBar" priority="185">
      <dataBar>
        <cfvo type="min"/>
        <cfvo type="max"/>
        <color rgb="FF63C384"/>
      </dataBar>
      <extLst>
        <ext xmlns:x14="http://schemas.microsoft.com/office/spreadsheetml/2009/9/main" uri="{B025F937-C7B1-47D3-B67F-A62EFF666E3E}">
          <x14:id>{79F9D9D9-3794-48F0-93EC-BAE4F821B588}</x14:id>
        </ext>
      </extLst>
    </cfRule>
  </conditionalFormatting>
  <conditionalFormatting sqref="W99">
    <cfRule type="dataBar" priority="174">
      <dataBar>
        <cfvo type="min"/>
        <cfvo type="max"/>
        <color rgb="FF63C384"/>
      </dataBar>
      <extLst>
        <ext xmlns:x14="http://schemas.microsoft.com/office/spreadsheetml/2009/9/main" uri="{B025F937-C7B1-47D3-B67F-A62EFF666E3E}">
          <x14:id>{586C8763-4E30-47F8-802D-B45905C0B4D9}</x14:id>
        </ext>
      </extLst>
    </cfRule>
  </conditionalFormatting>
  <conditionalFormatting sqref="W75">
    <cfRule type="dataBar" priority="440">
      <dataBar>
        <cfvo type="min"/>
        <cfvo type="max"/>
        <color rgb="FF63C384"/>
      </dataBar>
      <extLst>
        <ext xmlns:x14="http://schemas.microsoft.com/office/spreadsheetml/2009/9/main" uri="{B025F937-C7B1-47D3-B67F-A62EFF666E3E}">
          <x14:id>{935A10D8-634C-47C6-AA39-EC750CB1117D}</x14:id>
        </ext>
      </extLst>
    </cfRule>
  </conditionalFormatting>
  <conditionalFormatting sqref="W104">
    <cfRule type="dataBar" priority="441">
      <dataBar>
        <cfvo type="min"/>
        <cfvo type="max"/>
        <color rgb="FF63C384"/>
      </dataBar>
      <extLst>
        <ext xmlns:x14="http://schemas.microsoft.com/office/spreadsheetml/2009/9/main" uri="{B025F937-C7B1-47D3-B67F-A62EFF666E3E}">
          <x14:id>{7313931B-ED12-40F6-8387-260575C45B6B}</x14:id>
        </ext>
      </extLst>
    </cfRule>
  </conditionalFormatting>
  <conditionalFormatting sqref="W105:W107">
    <cfRule type="dataBar" priority="153">
      <dataBar>
        <cfvo type="min"/>
        <cfvo type="max"/>
        <color rgb="FF63C384"/>
      </dataBar>
      <extLst>
        <ext xmlns:x14="http://schemas.microsoft.com/office/spreadsheetml/2009/9/main" uri="{B025F937-C7B1-47D3-B67F-A62EFF666E3E}">
          <x14:id>{D0A615C5-A9B9-403E-B99D-5482CD1180BF}</x14:id>
        </ext>
      </extLst>
    </cfRule>
  </conditionalFormatting>
  <conditionalFormatting sqref="W8">
    <cfRule type="dataBar" priority="41">
      <dataBar>
        <cfvo type="min"/>
        <cfvo type="max"/>
        <color rgb="FF638EC6"/>
      </dataBar>
      <extLst>
        <ext xmlns:x14="http://schemas.microsoft.com/office/spreadsheetml/2009/9/main" uri="{B025F937-C7B1-47D3-B67F-A62EFF666E3E}">
          <x14:id>{F782BACE-2E99-4E01-A157-17747BD0B672}</x14:id>
        </ext>
      </extLst>
    </cfRule>
    <cfRule type="dataBar" priority="42">
      <dataBar>
        <cfvo type="min"/>
        <cfvo type="max"/>
        <color rgb="FF63C384"/>
      </dataBar>
      <extLst>
        <ext xmlns:x14="http://schemas.microsoft.com/office/spreadsheetml/2009/9/main" uri="{B025F937-C7B1-47D3-B67F-A62EFF666E3E}">
          <x14:id>{421808A3-C68C-4687-BCF4-51E20D2A2A3D}</x14:id>
        </ext>
      </extLst>
    </cfRule>
    <cfRule type="dataBar" priority="43">
      <dataBar>
        <cfvo type="min"/>
        <cfvo type="max"/>
        <color rgb="FF63C384"/>
      </dataBar>
      <extLst>
        <ext xmlns:x14="http://schemas.microsoft.com/office/spreadsheetml/2009/9/main" uri="{B025F937-C7B1-47D3-B67F-A62EFF666E3E}">
          <x14:id>{40F387C9-F125-4A6C-9B45-E958FC8D236A}</x14:id>
        </ext>
      </extLst>
    </cfRule>
  </conditionalFormatting>
  <conditionalFormatting sqref="K1:Q9 K21:Q28 K20:P20 K30:Q30 K29:L29 N29:Q29 K55:Q86 L54:Q54 K46:Q53 K45:O45 K32:Q44 K31:M31 O31:Q31 K11:Q19 K10 O10:Q10 M10 K91:Q1048576 K90:L90 N90:Q90 K88:Q88 K87 K89">
    <cfRule type="cellIs" dxfId="307" priority="40" operator="between">
      <formula>44531</formula>
      <formula>44592</formula>
    </cfRule>
  </conditionalFormatting>
  <conditionalFormatting sqref="W45">
    <cfRule type="dataBar" priority="39">
      <dataBar>
        <cfvo type="min"/>
        <cfvo type="max"/>
        <color rgb="FF63C384"/>
      </dataBar>
      <extLst>
        <ext xmlns:x14="http://schemas.microsoft.com/office/spreadsheetml/2009/9/main" uri="{B025F937-C7B1-47D3-B67F-A62EFF666E3E}">
          <x14:id>{18275E58-62BD-453C-A383-133DBE20540F}</x14:id>
        </ext>
      </extLst>
    </cfRule>
  </conditionalFormatting>
  <conditionalFormatting sqref="D1:D1048576">
    <cfRule type="cellIs" dxfId="306" priority="28" operator="between">
      <formula>$D$75</formula>
      <formula>$D$75</formula>
    </cfRule>
    <cfRule type="cellIs" dxfId="305" priority="27" operator="between">
      <formula>$D$5</formula>
      <formula>$D$5</formula>
    </cfRule>
    <cfRule type="cellIs" dxfId="304" priority="26" operator="between">
      <formula>$D$20</formula>
      <formula>$D$20</formula>
    </cfRule>
    <cfRule type="cellIs" dxfId="303" priority="25" operator="between">
      <formula>$D$25</formula>
      <formula>$D$25</formula>
    </cfRule>
  </conditionalFormatting>
  <conditionalFormatting sqref="W29">
    <cfRule type="dataBar" priority="24">
      <dataBar>
        <cfvo type="min"/>
        <cfvo type="max"/>
        <color rgb="FF63C384"/>
      </dataBar>
      <extLst>
        <ext xmlns:x14="http://schemas.microsoft.com/office/spreadsheetml/2009/9/main" uri="{B025F937-C7B1-47D3-B67F-A62EFF666E3E}">
          <x14:id>{F74D116E-9009-4272-B43A-837224663F66}</x14:id>
        </ext>
      </extLst>
    </cfRule>
  </conditionalFormatting>
  <conditionalFormatting sqref="W30">
    <cfRule type="dataBar" priority="13">
      <dataBar>
        <cfvo type="min"/>
        <cfvo type="max"/>
        <color rgb="FF63C384"/>
      </dataBar>
      <extLst>
        <ext xmlns:x14="http://schemas.microsoft.com/office/spreadsheetml/2009/9/main" uri="{B025F937-C7B1-47D3-B67F-A62EFF666E3E}">
          <x14:id>{13E28C8C-14C5-4BA0-9F28-9540A232FEE9}</x14:id>
        </ext>
      </extLst>
    </cfRule>
  </conditionalFormatting>
  <conditionalFormatting sqref="L87:Q87">
    <cfRule type="cellIs" dxfId="302" priority="2" operator="between">
      <formula>44531</formula>
      <formula>44592</formula>
    </cfRule>
  </conditionalFormatting>
  <conditionalFormatting sqref="L89:Q89">
    <cfRule type="cellIs" dxfId="301" priority="1" operator="between">
      <formula>44531</formula>
      <formula>44592</formula>
    </cfRule>
  </conditionalFormatting>
  <printOptions horizontalCentered="1"/>
  <pageMargins left="0.23622047244094491" right="0.23622047244094491" top="0.74803149606299213" bottom="0.74803149606299213" header="0.31496062992125984" footer="0.31496062992125984"/>
  <pageSetup paperSize="8" scale="27" firstPageNumber="0" fitToHeight="5" orientation="landscape" r:id="rId23"/>
  <headerFooter>
    <oddFooter>&amp;R&amp;P</oddFooter>
  </headerFooter>
  <drawing r:id="rId24"/>
  <legacyDrawing r:id="rId25"/>
  <extLst>
    <ext xmlns:x14="http://schemas.microsoft.com/office/spreadsheetml/2009/9/main" uri="{78C0D931-6437-407d-A8EE-F0AAD7539E65}">
      <x14:conditionalFormattings>
        <x14:conditionalFormatting xmlns:xm="http://schemas.microsoft.com/office/excel/2006/main">
          <x14:cfRule type="dataBar" id="{0E2B6E5B-5B4E-4E78-AFD6-674D1456D55E}">
            <x14:dataBar gradient="0">
              <x14:cfvo type="autoMin"/>
              <x14:cfvo type="autoMax"/>
              <x14:negativeFillColor rgb="FFFF0000"/>
              <x14:axisColor rgb="FF000000"/>
            </x14:dataBar>
          </x14:cfRule>
          <xm:sqref>W108:W1048576 W27 W12 W66 W1:W7 W20:W21 W23:W25 W32:W33 W61:W64 W70:W74 W77:W98 W100:W102 W9 W36:W44 W46:W58</xm:sqref>
        </x14:conditionalFormatting>
        <x14:conditionalFormatting xmlns:xm="http://schemas.microsoft.com/office/excel/2006/main">
          <x14:cfRule type="dataBar" id="{13EC3AEF-A81D-4145-826B-A726D0B82B43}">
            <x14:dataBar gradient="0">
              <x14:cfvo type="autoMin"/>
              <x14:cfvo type="autoMax"/>
              <x14:negativeFillColor rgb="FFFF0000"/>
              <x14:axisColor rgb="FF000000"/>
            </x14:dataBar>
          </x14:cfRule>
          <xm:sqref>W26</xm:sqref>
        </x14:conditionalFormatting>
        <x14:conditionalFormatting xmlns:xm="http://schemas.microsoft.com/office/excel/2006/main">
          <x14:cfRule type="dataBar" id="{AC726E8E-0897-4544-946C-F5A7D0A84C2D}">
            <x14:dataBar gradient="0">
              <x14:cfvo type="autoMin"/>
              <x14:cfvo type="autoMax"/>
              <x14:negativeFillColor rgb="FFFF0000"/>
              <x14:axisColor rgb="FF000000"/>
            </x14:dataBar>
          </x14:cfRule>
          <xm:sqref>W17</xm:sqref>
        </x14:conditionalFormatting>
        <x14:conditionalFormatting xmlns:xm="http://schemas.microsoft.com/office/excel/2006/main">
          <x14:cfRule type="dataBar" id="{4A167C5B-8CAD-4264-898F-6F81FC315B0C}">
            <x14:dataBar gradient="0">
              <x14:cfvo type="autoMin"/>
              <x14:cfvo type="autoMax"/>
              <x14:negativeFillColor rgb="FFFF0000"/>
              <x14:axisColor rgb="FF000000"/>
            </x14:dataBar>
          </x14:cfRule>
          <xm:sqref>W35</xm:sqref>
        </x14:conditionalFormatting>
        <x14:conditionalFormatting xmlns:xm="http://schemas.microsoft.com/office/excel/2006/main">
          <x14:cfRule type="dataBar" id="{F380D4C3-A56E-4C2E-B443-0373F2D98245}">
            <x14:dataBar gradient="0">
              <x14:cfvo type="autoMin"/>
              <x14:cfvo type="autoMax"/>
              <x14:negativeFillColor rgb="FFFF0000"/>
              <x14:axisColor rgb="FF000000"/>
            </x14:dataBar>
          </x14:cfRule>
          <xm:sqref>W60</xm:sqref>
        </x14:conditionalFormatting>
        <x14:conditionalFormatting xmlns:xm="http://schemas.microsoft.com/office/excel/2006/main">
          <x14:cfRule type="dataBar" id="{2BB6E2C8-2FE6-459E-B370-F398F158A73B}">
            <x14:dataBar gradient="0">
              <x14:cfvo type="autoMin"/>
              <x14:cfvo type="autoMax"/>
              <x14:negativeFillColor rgb="FFFF0000"/>
              <x14:axisColor rgb="FF000000"/>
            </x14:dataBar>
          </x14:cfRule>
          <xm:sqref>W65</xm:sqref>
        </x14:conditionalFormatting>
        <x14:conditionalFormatting xmlns:xm="http://schemas.microsoft.com/office/excel/2006/main">
          <x14:cfRule type="dataBar" id="{8CF7F2A3-DAC6-4C9A-850B-A444F2045CFF}">
            <x14:dataBar gradient="0">
              <x14:cfvo type="autoMin"/>
              <x14:cfvo type="autoMax"/>
              <x14:negativeFillColor rgb="FFFF0000"/>
              <x14:axisColor rgb="FF000000"/>
            </x14:dataBar>
          </x14:cfRule>
          <xm:sqref>W67</xm:sqref>
        </x14:conditionalFormatting>
        <x14:conditionalFormatting xmlns:xm="http://schemas.microsoft.com/office/excel/2006/main">
          <x14:cfRule type="dataBar" id="{6A420655-B237-45A8-8E81-1CB0887A0F8A}">
            <x14:dataBar gradient="0">
              <x14:cfvo type="autoMin"/>
              <x14:cfvo type="autoMax"/>
              <x14:negativeFillColor rgb="FFFF0000"/>
              <x14:axisColor rgb="FF000000"/>
            </x14:dataBar>
          </x14:cfRule>
          <xm:sqref>W68</xm:sqref>
        </x14:conditionalFormatting>
        <x14:conditionalFormatting xmlns:xm="http://schemas.microsoft.com/office/excel/2006/main">
          <x14:cfRule type="dataBar" id="{5CE7DDC3-055F-43C6-B655-909FD8053F05}">
            <x14:dataBar gradient="0">
              <x14:cfvo type="autoMin"/>
              <x14:cfvo type="autoMax"/>
              <x14:negativeFillColor rgb="FFFF0000"/>
              <x14:axisColor rgb="FF000000"/>
            </x14:dataBar>
          </x14:cfRule>
          <xm:sqref>W69</xm:sqref>
        </x14:conditionalFormatting>
        <x14:conditionalFormatting xmlns:xm="http://schemas.microsoft.com/office/excel/2006/main">
          <x14:cfRule type="dataBar" id="{50988AE6-6EF2-4F14-86D9-739ED942F80B}">
            <x14:dataBar gradient="0">
              <x14:cfvo type="autoMin"/>
              <x14:cfvo type="autoMax"/>
              <x14:negativeFillColor rgb="FFFF0000"/>
              <x14:axisColor rgb="FF000000"/>
            </x14:dataBar>
          </x14:cfRule>
          <xm:sqref>W103</xm:sqref>
        </x14:conditionalFormatting>
        <x14:conditionalFormatting xmlns:xm="http://schemas.microsoft.com/office/excel/2006/main">
          <x14:cfRule type="dataBar" id="{BA55571C-0791-4910-AAB4-DF962348A21D}">
            <x14:dataBar gradient="0">
              <x14:cfvo type="autoMin"/>
              <x14:cfvo type="autoMax"/>
              <x14:negativeFillColor rgb="FFFF0000"/>
              <x14:axisColor rgb="FF000000"/>
            </x14:dataBar>
          </x14:cfRule>
          <xm:sqref>W11</xm:sqref>
        </x14:conditionalFormatting>
        <x14:conditionalFormatting xmlns:xm="http://schemas.microsoft.com/office/excel/2006/main">
          <x14:cfRule type="dataBar" id="{D7AC55E7-C12F-4151-B993-D2F596356F92}">
            <x14:dataBar gradient="0">
              <x14:cfvo type="autoMin"/>
              <x14:cfvo type="autoMax"/>
              <x14:negativeFillColor rgb="FFFF0000"/>
              <x14:axisColor rgb="FF000000"/>
            </x14:dataBar>
          </x14:cfRule>
          <xm:sqref>W13</xm:sqref>
        </x14:conditionalFormatting>
        <x14:conditionalFormatting xmlns:xm="http://schemas.microsoft.com/office/excel/2006/main">
          <x14:cfRule type="dataBar" id="{F6DDB3C1-53A1-47D2-A05F-CDF3266995E2}">
            <x14:dataBar gradient="0">
              <x14:cfvo type="autoMin"/>
              <x14:cfvo type="autoMax"/>
              <x14:negativeFillColor rgb="FFFF0000"/>
              <x14:axisColor rgb="FF000000"/>
            </x14:dataBar>
          </x14:cfRule>
          <xm:sqref>W14</xm:sqref>
        </x14:conditionalFormatting>
        <x14:conditionalFormatting xmlns:xm="http://schemas.microsoft.com/office/excel/2006/main">
          <x14:cfRule type="dataBar" id="{4C104FCC-D97E-40DF-8439-5F9D2A3B11D8}">
            <x14:dataBar gradient="0">
              <x14:cfvo type="autoMin"/>
              <x14:cfvo type="autoMax"/>
              <x14:negativeFillColor rgb="FFFF0000"/>
              <x14:axisColor rgb="FF000000"/>
            </x14:dataBar>
          </x14:cfRule>
          <xm:sqref>W16</xm:sqref>
        </x14:conditionalFormatting>
        <x14:conditionalFormatting xmlns:xm="http://schemas.microsoft.com/office/excel/2006/main">
          <x14:cfRule type="dataBar" id="{21590E78-BEF4-4946-BB93-157D90FC6AB7}">
            <x14:dataBar gradient="0">
              <x14:cfvo type="autoMin"/>
              <x14:cfvo type="autoMax"/>
              <x14:negativeFillColor rgb="FFFF0000"/>
              <x14:axisColor rgb="FF000000"/>
            </x14:dataBar>
          </x14:cfRule>
          <xm:sqref>W18</xm:sqref>
        </x14:conditionalFormatting>
        <x14:conditionalFormatting xmlns:xm="http://schemas.microsoft.com/office/excel/2006/main">
          <x14:cfRule type="dataBar" id="{7E4CD0E9-BD2C-4071-986E-A7D29DC5270E}">
            <x14:dataBar gradient="0">
              <x14:cfvo type="autoMin"/>
              <x14:cfvo type="autoMax"/>
              <x14:negativeFillColor rgb="FFFF0000"/>
              <x14:axisColor rgb="FF000000"/>
            </x14:dataBar>
          </x14:cfRule>
          <xm:sqref>W22</xm:sqref>
        </x14:conditionalFormatting>
        <x14:conditionalFormatting xmlns:xm="http://schemas.microsoft.com/office/excel/2006/main">
          <x14:cfRule type="dataBar" id="{52A4608A-4288-4BAF-B723-1EEE7E5F6099}">
            <x14:dataBar gradient="0">
              <x14:cfvo type="autoMin"/>
              <x14:cfvo type="autoMax"/>
              <x14:negativeFillColor rgb="FFFF0000"/>
              <x14:axisColor rgb="FF000000"/>
            </x14:dataBar>
          </x14:cfRule>
          <xm:sqref>W28</xm:sqref>
        </x14:conditionalFormatting>
        <x14:conditionalFormatting xmlns:xm="http://schemas.microsoft.com/office/excel/2006/main">
          <x14:cfRule type="dataBar" id="{BF80D7AF-3785-432C-842C-50E4DC7D8421}">
            <x14:dataBar gradient="0">
              <x14:cfvo type="autoMin"/>
              <x14:cfvo type="autoMax"/>
              <x14:negativeFillColor rgb="FFFF0000"/>
              <x14:axisColor rgb="FF000000"/>
            </x14:dataBar>
          </x14:cfRule>
          <xm:sqref>W59</xm:sqref>
        </x14:conditionalFormatting>
        <x14:conditionalFormatting xmlns:xm="http://schemas.microsoft.com/office/excel/2006/main">
          <x14:cfRule type="dataBar" id="{B3726446-E6D7-415C-A411-D762261C74E6}">
            <x14:dataBar gradient="0">
              <x14:cfvo type="autoMin"/>
              <x14:cfvo type="autoMax"/>
              <x14:negativeFillColor rgb="FFFF0000"/>
              <x14:axisColor rgb="FF000000"/>
            </x14:dataBar>
          </x14:cfRule>
          <xm:sqref>W76</xm:sqref>
        </x14:conditionalFormatting>
        <x14:conditionalFormatting xmlns:xm="http://schemas.microsoft.com/office/excel/2006/main">
          <x14:cfRule type="dataBar" id="{BD43B8E3-D7CF-4A26-88B9-8C4EA74DD0F7}">
            <x14:dataBar gradient="0">
              <x14:cfvo type="autoMin"/>
              <x14:cfvo type="autoMax"/>
              <x14:negativeFillColor rgb="FFFF0000"/>
              <x14:axisColor rgb="FF000000"/>
            </x14:dataBar>
          </x14:cfRule>
          <xm:sqref>W31</xm:sqref>
        </x14:conditionalFormatting>
        <x14:conditionalFormatting xmlns:xm="http://schemas.microsoft.com/office/excel/2006/main">
          <x14:cfRule type="dataBar" id="{501EE663-343F-4F23-BE98-32523DB0B168}">
            <x14:dataBar gradient="0">
              <x14:cfvo type="autoMin"/>
              <x14:cfvo type="autoMax"/>
              <x14:negativeFillColor rgb="FFFF0000"/>
              <x14:axisColor rgb="FF000000"/>
            </x14:dataBar>
          </x14:cfRule>
          <xm:sqref>W19</xm:sqref>
        </x14:conditionalFormatting>
        <x14:conditionalFormatting xmlns:xm="http://schemas.microsoft.com/office/excel/2006/main">
          <x14:cfRule type="dataBar" id="{574A8237-2DBF-4262-9496-461CAC50C195}">
            <x14:dataBar gradient="0">
              <x14:cfvo type="autoMin"/>
              <x14:cfvo type="autoMax"/>
              <x14:negativeFillColor rgb="FFFF0000"/>
              <x14:axisColor rgb="FF000000"/>
            </x14:dataBar>
          </x14:cfRule>
          <xm:sqref>W15</xm:sqref>
        </x14:conditionalFormatting>
        <x14:conditionalFormatting xmlns:xm="http://schemas.microsoft.com/office/excel/2006/main">
          <x14:cfRule type="dataBar" id="{B8DBCB37-0E68-4CD0-86F7-A7EA9CDEF8C2}">
            <x14:dataBar gradient="0">
              <x14:cfvo type="autoMin"/>
              <x14:cfvo type="autoMax"/>
              <x14:negativeFillColor rgb="FFFF0000"/>
              <x14:axisColor rgb="FF000000"/>
            </x14:dataBar>
          </x14:cfRule>
          <xm:sqref>W34</xm:sqref>
        </x14:conditionalFormatting>
        <x14:conditionalFormatting xmlns:xm="http://schemas.microsoft.com/office/excel/2006/main">
          <x14:cfRule type="dataBar" id="{79F9D9D9-3794-48F0-93EC-BAE4F821B588}">
            <x14:dataBar gradient="0">
              <x14:cfvo type="autoMin"/>
              <x14:cfvo type="autoMax"/>
              <x14:negativeFillColor rgb="FFFF0000"/>
              <x14:axisColor rgb="FF000000"/>
            </x14:dataBar>
          </x14:cfRule>
          <xm:sqref>W10</xm:sqref>
        </x14:conditionalFormatting>
        <x14:conditionalFormatting xmlns:xm="http://schemas.microsoft.com/office/excel/2006/main">
          <x14:cfRule type="dataBar" id="{586C8763-4E30-47F8-802D-B45905C0B4D9}">
            <x14:dataBar gradient="0">
              <x14:cfvo type="autoMin"/>
              <x14:cfvo type="autoMax"/>
              <x14:negativeFillColor rgb="FFFF0000"/>
              <x14:axisColor rgb="FF000000"/>
            </x14:dataBar>
          </x14:cfRule>
          <xm:sqref>W99</xm:sqref>
        </x14:conditionalFormatting>
        <x14:conditionalFormatting xmlns:xm="http://schemas.microsoft.com/office/excel/2006/main">
          <x14:cfRule type="dataBar" id="{935A10D8-634C-47C6-AA39-EC750CB1117D}">
            <x14:dataBar gradient="0">
              <x14:cfvo type="autoMin"/>
              <x14:cfvo type="autoMax"/>
              <x14:negativeFillColor rgb="FFFF0000"/>
              <x14:axisColor rgb="FF000000"/>
            </x14:dataBar>
          </x14:cfRule>
          <xm:sqref>W75</xm:sqref>
        </x14:conditionalFormatting>
        <x14:conditionalFormatting xmlns:xm="http://schemas.microsoft.com/office/excel/2006/main">
          <x14:cfRule type="dataBar" id="{7313931B-ED12-40F6-8387-260575C45B6B}">
            <x14:dataBar gradient="0">
              <x14:cfvo type="autoMin"/>
              <x14:cfvo type="autoMax"/>
              <x14:negativeFillColor rgb="FFFF0000"/>
              <x14:axisColor rgb="FF000000"/>
            </x14:dataBar>
          </x14:cfRule>
          <xm:sqref>W104</xm:sqref>
        </x14:conditionalFormatting>
        <x14:conditionalFormatting xmlns:xm="http://schemas.microsoft.com/office/excel/2006/main">
          <x14:cfRule type="dataBar" id="{D0A615C5-A9B9-403E-B99D-5482CD1180BF}">
            <x14:dataBar gradient="0">
              <x14:cfvo type="autoMin"/>
              <x14:cfvo type="autoMax"/>
              <x14:negativeFillColor rgb="FFFF0000"/>
              <x14:axisColor rgb="FF000000"/>
            </x14:dataBar>
          </x14:cfRule>
          <xm:sqref>W105:W107</xm:sqref>
        </x14:conditionalFormatting>
        <x14:conditionalFormatting xmlns:xm="http://schemas.microsoft.com/office/excel/2006/main">
          <x14:cfRule type="dataBar" id="{F782BACE-2E99-4E01-A157-17747BD0B672}">
            <x14:dataBar gradient="0">
              <x14:cfvo type="autoMin"/>
              <x14:cfvo type="autoMax"/>
              <x14:negativeFillColor rgb="FFFF0000"/>
              <x14:axisColor rgb="FF000000"/>
            </x14:dataBar>
          </x14:cfRule>
          <x14:cfRule type="dataBar" id="{421808A3-C68C-4687-BCF4-51E20D2A2A3D}">
            <x14:dataBar gradient="0">
              <x14:cfvo type="min"/>
              <x14:cfvo type="max"/>
              <x14:negativeFillColor rgb="FFFF0000"/>
              <x14:axisColor rgb="FF000000"/>
            </x14:dataBar>
          </x14:cfRule>
          <x14:cfRule type="dataBar" id="{40F387C9-F125-4A6C-9B45-E958FC8D236A}">
            <x14:dataBar gradient="0">
              <x14:cfvo type="autoMin"/>
              <x14:cfvo type="autoMax"/>
              <x14:negativeFillColor rgb="FFFF0000"/>
              <x14:axisColor rgb="FF000000"/>
            </x14:dataBar>
          </x14:cfRule>
          <xm:sqref>W8</xm:sqref>
        </x14:conditionalFormatting>
        <x14:conditionalFormatting xmlns:xm="http://schemas.microsoft.com/office/excel/2006/main">
          <x14:cfRule type="dataBar" id="{18275E58-62BD-453C-A383-133DBE20540F}">
            <x14:dataBar gradient="0">
              <x14:cfvo type="autoMin"/>
              <x14:cfvo type="autoMax"/>
              <x14:negativeFillColor rgb="FFFF0000"/>
              <x14:axisColor rgb="FF000000"/>
            </x14:dataBar>
          </x14:cfRule>
          <xm:sqref>W45</xm:sqref>
        </x14:conditionalFormatting>
        <x14:conditionalFormatting xmlns:xm="http://schemas.microsoft.com/office/excel/2006/main">
          <x14:cfRule type="dataBar" id="{F74D116E-9009-4272-B43A-837224663F66}">
            <x14:dataBar gradient="0">
              <x14:cfvo type="autoMin"/>
              <x14:cfvo type="autoMax"/>
              <x14:negativeFillColor rgb="FFFF0000"/>
              <x14:axisColor rgb="FF000000"/>
            </x14:dataBar>
          </x14:cfRule>
          <xm:sqref>W29</xm:sqref>
        </x14:conditionalFormatting>
        <x14:conditionalFormatting xmlns:xm="http://schemas.microsoft.com/office/excel/2006/main">
          <x14:cfRule type="dataBar" id="{13E28C8C-14C5-4BA0-9F28-9540A232FEE9}">
            <x14:dataBar gradient="0">
              <x14:cfvo type="autoMin"/>
              <x14:cfvo type="autoMax"/>
              <x14:negativeFillColor rgb="FFFF0000"/>
              <x14:axisColor rgb="FF000000"/>
            </x14:dataBar>
          </x14:cfRule>
          <xm:sqref>W30</xm:sqref>
        </x14:conditionalFormatting>
        <x14:conditionalFormatting xmlns:xm="http://schemas.microsoft.com/office/excel/2006/main">
          <x14:cfRule type="cellIs" priority="196" operator="equal" id="{C719B03D-9C2B-4FC9-9295-136AE4948CCE}">
            <xm:f>'C:\Users\890\Documents\stare\[01 Stav prípravy DaRC k 16.9.2021.xlsx]Hárok1'!#REF!</xm:f>
            <x14:dxf>
              <fill>
                <patternFill>
                  <bgColor rgb="FF99CCFF"/>
                </patternFill>
              </fill>
            </x14:dxf>
          </x14:cfRule>
          <x14:cfRule type="cellIs" priority="197" operator="equal" id="{7F96A44F-B1BA-4371-8344-DB9128B33BD9}">
            <xm:f>'C:\Users\890\Documents\stare\[01 Stav prípravy DaRC k 16.9.2021.xlsx]Hárok1'!#REF!</xm:f>
            <x14:dxf>
              <fill>
                <patternFill>
                  <bgColor rgb="FFF2F991"/>
                </patternFill>
              </fill>
            </x14:dxf>
          </x14:cfRule>
          <x14:cfRule type="cellIs" priority="198" operator="equal" id="{95880540-4112-4A94-8475-BF5C34312AE2}">
            <xm:f>'C:\Users\890\Documents\stare\[01 Stav prípravy DaRC k 16.9.2021.xlsx]Hárok1'!#REF!</xm:f>
            <x14:dxf>
              <fill>
                <patternFill>
                  <bgColor rgb="FFFFFF00"/>
                </patternFill>
              </fill>
            </x14:dxf>
          </x14:cfRule>
          <x14:cfRule type="cellIs" priority="199" operator="equal" id="{0D183E09-9D30-46B8-8672-3136FD40A704}">
            <xm:f>'C:\Users\890\Documents\stare\[01 Stav prípravy DaRC k 16.9.2021.xlsx]Hárok1'!#REF!</xm:f>
            <x14:dxf>
              <fill>
                <patternFill>
                  <bgColor rgb="FF99FF66"/>
                </patternFill>
              </fill>
            </x14:dxf>
          </x14:cfRule>
          <x14:cfRule type="cellIs" priority="200" operator="equal" id="{B0BC44AA-95C5-4203-BB2B-02579852D510}">
            <xm:f>'C:\Users\890\Documents\stare\[01 Stav prípravy DaRC k 16.9.2021.xlsx]Hárok1'!#REF!</xm:f>
            <x14:dxf>
              <fill>
                <patternFill>
                  <bgColor rgb="FFFF5050"/>
                </patternFill>
              </fill>
            </x14:dxf>
          </x14:cfRule>
          <x14:cfRule type="cellIs" priority="201" operator="equal" id="{55D00B8F-B750-4FFE-8FFA-AC2421F499D8}">
            <xm:f>'C:\Users\890\Documents\stare\[01 Stav prípravy DaRC k 16.9.2021.xlsx]Hárok1'!#REF!</xm:f>
            <x14:dxf>
              <fill>
                <patternFill>
                  <bgColor rgb="FF66FFFF"/>
                </patternFill>
              </fill>
            </x14:dxf>
          </x14:cfRule>
          <x14:cfRule type="cellIs" priority="202" operator="equal" id="{267C653A-B615-46BB-8C8E-BFDD0AC048A9}">
            <xm:f>'C:\Users\890\Documents\stare\[01 Stav prípravy DaRC k 16.9.2021.xlsx]Hárok1'!#REF!</xm:f>
            <x14:dxf>
              <fill>
                <patternFill>
                  <bgColor rgb="FFFF9966"/>
                </patternFill>
              </fill>
            </x14:dxf>
          </x14:cfRule>
          <x14:cfRule type="cellIs" priority="203" operator="equal" id="{447CDA43-254C-4B3F-8BA3-64CF51142726}">
            <xm:f>'C:\Users\890\Documents\stare\[01 Stav prípravy DaRC k 16.9.2021.xlsx]Hárok1'!#REF!</xm:f>
            <x14:dxf>
              <fill>
                <patternFill>
                  <bgColor rgb="FFFFE699"/>
                </patternFill>
              </fill>
            </x14:dxf>
          </x14:cfRule>
          <x14:cfRule type="cellIs" priority="204" operator="equal" id="{EACAC20C-E2DD-4E6F-A3F1-10C1094ADB4F}">
            <xm:f>'C:\Users\890\Documents\stare\[01 Stav prípravy DaRC k 16.9.2021.xlsx]Hárok1'!#REF!</xm:f>
            <x14:dxf>
              <fill>
                <patternFill>
                  <bgColor rgb="FFFF99FF"/>
                </patternFill>
              </fill>
            </x14:dxf>
          </x14:cfRule>
          <x14:cfRule type="cellIs" priority="205" operator="equal" id="{C3A13332-8B71-4D96-AA56-466ECE218B8B}">
            <xm:f>'C:\Users\890\Documents\stare\[01 Stav prípravy DaRC k 16.9.2021.xlsx]Hárok1'!#REF!</xm:f>
            <x14:dxf>
              <fill>
                <patternFill>
                  <bgColor rgb="FFFFD966"/>
                </patternFill>
              </fill>
            </x14:dxf>
          </x14:cfRule>
          <xm:sqref>W27 W12 W66 W108:W1048576 W1:W7 W19:W21 W23:W25 W32:W33 W61:W64 W70:W74 W77:W98 W100:W102 W9 W36:W44 W46:W58</xm:sqref>
        </x14:conditionalFormatting>
        <x14:conditionalFormatting xmlns:xm="http://schemas.microsoft.com/office/excel/2006/main">
          <x14:cfRule type="cellIs" priority="207" operator="equal" id="{FBD38F88-97A5-4863-8984-8C6124576D5F}">
            <xm:f>'C:\Users\890\Documents\stare\[01 Stav prípravy DaRC k 16.9.2021.xlsx]Hárok1'!#REF!</xm:f>
            <x14:dxf>
              <fill>
                <patternFill>
                  <bgColor rgb="FF99CCFF"/>
                </patternFill>
              </fill>
            </x14:dxf>
          </x14:cfRule>
          <x14:cfRule type="cellIs" priority="208" operator="equal" id="{B4F406BC-73FC-4994-AAFD-E8EF431C047F}">
            <xm:f>'C:\Users\890\Documents\stare\[01 Stav prípravy DaRC k 16.9.2021.xlsx]Hárok1'!#REF!</xm:f>
            <x14:dxf>
              <fill>
                <patternFill>
                  <bgColor rgb="FFF2F991"/>
                </patternFill>
              </fill>
            </x14:dxf>
          </x14:cfRule>
          <x14:cfRule type="cellIs" priority="209" operator="equal" id="{E0D4B46B-7819-4CE6-A29B-16AE778FF32D}">
            <xm:f>'C:\Users\890\Documents\stare\[01 Stav prípravy DaRC k 16.9.2021.xlsx]Hárok1'!#REF!</xm:f>
            <x14:dxf>
              <fill>
                <patternFill>
                  <bgColor rgb="FFFFFF00"/>
                </patternFill>
              </fill>
            </x14:dxf>
          </x14:cfRule>
          <x14:cfRule type="cellIs" priority="210" operator="equal" id="{599D7AAC-0725-4713-B8F8-063FEFF7EC1E}">
            <xm:f>'C:\Users\890\Documents\stare\[01 Stav prípravy DaRC k 16.9.2021.xlsx]Hárok1'!#REF!</xm:f>
            <x14:dxf>
              <fill>
                <patternFill>
                  <bgColor rgb="FF99FF66"/>
                </patternFill>
              </fill>
            </x14:dxf>
          </x14:cfRule>
          <x14:cfRule type="cellIs" priority="211" operator="equal" id="{51F15FC2-C3C0-43C1-A402-63351D1219C3}">
            <xm:f>'C:\Users\890\Documents\stare\[01 Stav prípravy DaRC k 16.9.2021.xlsx]Hárok1'!#REF!</xm:f>
            <x14:dxf>
              <fill>
                <patternFill>
                  <bgColor rgb="FFFF5050"/>
                </patternFill>
              </fill>
            </x14:dxf>
          </x14:cfRule>
          <x14:cfRule type="cellIs" priority="212" operator="equal" id="{BCC00AAA-8CA8-4EC9-BCA1-4E83F3A1BC48}">
            <xm:f>'C:\Users\890\Documents\stare\[01 Stav prípravy DaRC k 16.9.2021.xlsx]Hárok1'!#REF!</xm:f>
            <x14:dxf>
              <fill>
                <patternFill>
                  <bgColor rgb="FF66FFFF"/>
                </patternFill>
              </fill>
            </x14:dxf>
          </x14:cfRule>
          <x14:cfRule type="cellIs" priority="213" operator="equal" id="{629E17BF-6D43-4524-9D59-A70B9F238397}">
            <xm:f>'C:\Users\890\Documents\stare\[01 Stav prípravy DaRC k 16.9.2021.xlsx]Hárok1'!#REF!</xm:f>
            <x14:dxf>
              <fill>
                <patternFill>
                  <bgColor rgb="FFFF9966"/>
                </patternFill>
              </fill>
            </x14:dxf>
          </x14:cfRule>
          <x14:cfRule type="cellIs" priority="214" operator="equal" id="{35B6E657-D4CB-48F6-8713-9994910972BD}">
            <xm:f>'C:\Users\890\Documents\stare\[01 Stav prípravy DaRC k 16.9.2021.xlsx]Hárok1'!#REF!</xm:f>
            <x14:dxf>
              <fill>
                <patternFill>
                  <bgColor rgb="FFFFE699"/>
                </patternFill>
              </fill>
            </x14:dxf>
          </x14:cfRule>
          <x14:cfRule type="cellIs" priority="215" operator="equal" id="{3C1590E4-590D-405A-9D50-64A16DE9BFDF}">
            <xm:f>'C:\Users\890\Documents\stare\[01 Stav prípravy DaRC k 16.9.2021.xlsx]Hárok1'!#REF!</xm:f>
            <x14:dxf>
              <fill>
                <patternFill>
                  <bgColor rgb="FFFF99FF"/>
                </patternFill>
              </fill>
            </x14:dxf>
          </x14:cfRule>
          <x14:cfRule type="cellIs" priority="216" operator="equal" id="{F2680914-F2A5-486D-99FF-4C137E22E945}">
            <xm:f>'C:\Users\890\Documents\stare\[01 Stav prípravy DaRC k 16.9.2021.xlsx]Hárok1'!#REF!</xm:f>
            <x14:dxf>
              <fill>
                <patternFill>
                  <bgColor rgb="FFFFD966"/>
                </patternFill>
              </fill>
            </x14:dxf>
          </x14:cfRule>
          <xm:sqref>W26</xm:sqref>
        </x14:conditionalFormatting>
        <x14:conditionalFormatting xmlns:xm="http://schemas.microsoft.com/office/excel/2006/main">
          <x14:cfRule type="cellIs" priority="217" operator="equal" id="{1B348295-AF7D-415A-86AE-E468679AF532}">
            <xm:f>'C:\Users\890\Documents\stare\[01 Stav prípravy DaRC k 16.9.2021.xlsx]Hárok1'!#REF!</xm:f>
            <x14:dxf>
              <fill>
                <patternFill>
                  <bgColor rgb="FF99CCFF"/>
                </patternFill>
              </fill>
            </x14:dxf>
          </x14:cfRule>
          <x14:cfRule type="cellIs" priority="218" operator="equal" id="{D1770479-128A-47FF-9023-464F1BEF1811}">
            <xm:f>'C:\Users\890\Documents\stare\[01 Stav prípravy DaRC k 16.9.2021.xlsx]Hárok1'!#REF!</xm:f>
            <x14:dxf>
              <fill>
                <patternFill>
                  <bgColor rgb="FFF2F991"/>
                </patternFill>
              </fill>
            </x14:dxf>
          </x14:cfRule>
          <x14:cfRule type="cellIs" priority="219" operator="equal" id="{CD62AC10-AFF3-4B34-A1FD-924FBBFB17BE}">
            <xm:f>'C:\Users\890\Documents\stare\[01 Stav prípravy DaRC k 16.9.2021.xlsx]Hárok1'!#REF!</xm:f>
            <x14:dxf>
              <fill>
                <patternFill>
                  <bgColor rgb="FFFFFF00"/>
                </patternFill>
              </fill>
            </x14:dxf>
          </x14:cfRule>
          <x14:cfRule type="cellIs" priority="220" operator="equal" id="{A12956B2-5747-4123-9C5C-3D6BD70A4053}">
            <xm:f>'C:\Users\890\Documents\stare\[01 Stav prípravy DaRC k 16.9.2021.xlsx]Hárok1'!#REF!</xm:f>
            <x14:dxf>
              <fill>
                <patternFill>
                  <bgColor rgb="FF99FF66"/>
                </patternFill>
              </fill>
            </x14:dxf>
          </x14:cfRule>
          <x14:cfRule type="cellIs" priority="221" operator="equal" id="{2D930300-EE5E-4FC5-9F2E-F549350E7149}">
            <xm:f>'C:\Users\890\Documents\stare\[01 Stav prípravy DaRC k 16.9.2021.xlsx]Hárok1'!#REF!</xm:f>
            <x14:dxf>
              <fill>
                <patternFill>
                  <bgColor rgb="FFFF5050"/>
                </patternFill>
              </fill>
            </x14:dxf>
          </x14:cfRule>
          <x14:cfRule type="cellIs" priority="222" operator="equal" id="{44F2D8E1-BDFF-4E90-A939-F0452F5ABFAF}">
            <xm:f>'C:\Users\890\Documents\stare\[01 Stav prípravy DaRC k 16.9.2021.xlsx]Hárok1'!#REF!</xm:f>
            <x14:dxf>
              <fill>
                <patternFill>
                  <bgColor rgb="FF66FFFF"/>
                </patternFill>
              </fill>
            </x14:dxf>
          </x14:cfRule>
          <x14:cfRule type="cellIs" priority="223" operator="equal" id="{2ECAFF08-BC9E-406E-BD7D-DF0071EAC790}">
            <xm:f>'C:\Users\890\Documents\stare\[01 Stav prípravy DaRC k 16.9.2021.xlsx]Hárok1'!#REF!</xm:f>
            <x14:dxf>
              <fill>
                <patternFill>
                  <bgColor rgb="FFFF9966"/>
                </patternFill>
              </fill>
            </x14:dxf>
          </x14:cfRule>
          <x14:cfRule type="cellIs" priority="224" operator="equal" id="{60A186AE-827E-4B72-9EDA-9373FCAB85F0}">
            <xm:f>'C:\Users\890\Documents\stare\[01 Stav prípravy DaRC k 16.9.2021.xlsx]Hárok1'!#REF!</xm:f>
            <x14:dxf>
              <fill>
                <patternFill>
                  <bgColor rgb="FFFFE699"/>
                </patternFill>
              </fill>
            </x14:dxf>
          </x14:cfRule>
          <x14:cfRule type="cellIs" priority="225" operator="equal" id="{6FE61EFA-A287-4CB9-9454-637CB28C3F71}">
            <xm:f>'C:\Users\890\Documents\stare\[01 Stav prípravy DaRC k 16.9.2021.xlsx]Hárok1'!#REF!</xm:f>
            <x14:dxf>
              <fill>
                <patternFill>
                  <bgColor rgb="FFFF99FF"/>
                </patternFill>
              </fill>
            </x14:dxf>
          </x14:cfRule>
          <x14:cfRule type="cellIs" priority="226" operator="equal" id="{1D86D9A5-AD9A-488F-93AD-B967C5B4F43A}">
            <xm:f>'C:\Users\890\Documents\stare\[01 Stav prípravy DaRC k 16.9.2021.xlsx]Hárok1'!#REF!</xm:f>
            <x14:dxf>
              <fill>
                <patternFill>
                  <bgColor rgb="FFFFD966"/>
                </patternFill>
              </fill>
            </x14:dxf>
          </x14:cfRule>
          <xm:sqref>W28</xm:sqref>
        </x14:conditionalFormatting>
        <x14:conditionalFormatting xmlns:xm="http://schemas.microsoft.com/office/excel/2006/main">
          <x14:cfRule type="cellIs" priority="227" operator="equal" id="{72B1622F-5192-40F3-85F7-E43DA669834E}">
            <xm:f>'C:\Users\890\Documents\stare\[01 Stav prípravy DaRC k 16.9.2021.xlsx]Hárok1'!#REF!</xm:f>
            <x14:dxf>
              <fill>
                <patternFill>
                  <bgColor rgb="FF99CCFF"/>
                </patternFill>
              </fill>
            </x14:dxf>
          </x14:cfRule>
          <x14:cfRule type="cellIs" priority="228" operator="equal" id="{AC74D585-4F62-43F3-B47D-406A41CDA826}">
            <xm:f>'C:\Users\890\Documents\stare\[01 Stav prípravy DaRC k 16.9.2021.xlsx]Hárok1'!#REF!</xm:f>
            <x14:dxf>
              <fill>
                <patternFill>
                  <bgColor rgb="FFF2F991"/>
                </patternFill>
              </fill>
            </x14:dxf>
          </x14:cfRule>
          <x14:cfRule type="cellIs" priority="229" operator="equal" id="{EEF22132-FFA9-4229-BAD1-CF9B48914468}">
            <xm:f>'C:\Users\890\Documents\stare\[01 Stav prípravy DaRC k 16.9.2021.xlsx]Hárok1'!#REF!</xm:f>
            <x14:dxf>
              <fill>
                <patternFill>
                  <bgColor rgb="FFFFFF00"/>
                </patternFill>
              </fill>
            </x14:dxf>
          </x14:cfRule>
          <x14:cfRule type="cellIs" priority="230" operator="equal" id="{76FB2D79-1B23-408C-B09E-2466180EBA69}">
            <xm:f>'C:\Users\890\Documents\stare\[01 Stav prípravy DaRC k 16.9.2021.xlsx]Hárok1'!#REF!</xm:f>
            <x14:dxf>
              <fill>
                <patternFill>
                  <bgColor rgb="FF99FF66"/>
                </patternFill>
              </fill>
            </x14:dxf>
          </x14:cfRule>
          <x14:cfRule type="cellIs" priority="231" operator="equal" id="{65BDE9AB-4DEA-41DB-A49B-DE713C71267D}">
            <xm:f>'C:\Users\890\Documents\stare\[01 Stav prípravy DaRC k 16.9.2021.xlsx]Hárok1'!#REF!</xm:f>
            <x14:dxf>
              <fill>
                <patternFill>
                  <bgColor rgb="FFFF5050"/>
                </patternFill>
              </fill>
            </x14:dxf>
          </x14:cfRule>
          <x14:cfRule type="cellIs" priority="232" operator="equal" id="{B0327436-190D-4871-92CA-FD9727436274}">
            <xm:f>'C:\Users\890\Documents\stare\[01 Stav prípravy DaRC k 16.9.2021.xlsx]Hárok1'!#REF!</xm:f>
            <x14:dxf>
              <fill>
                <patternFill>
                  <bgColor rgb="FF66FFFF"/>
                </patternFill>
              </fill>
            </x14:dxf>
          </x14:cfRule>
          <x14:cfRule type="cellIs" priority="233" operator="equal" id="{73BBE1DD-E2FA-4630-9EE1-3157FA3633BA}">
            <xm:f>'C:\Users\890\Documents\stare\[01 Stav prípravy DaRC k 16.9.2021.xlsx]Hárok1'!#REF!</xm:f>
            <x14:dxf>
              <fill>
                <patternFill>
                  <bgColor rgb="FFFF9966"/>
                </patternFill>
              </fill>
            </x14:dxf>
          </x14:cfRule>
          <x14:cfRule type="cellIs" priority="234" operator="equal" id="{65EA67B0-7B59-4B3A-847A-B93119F948B6}">
            <xm:f>'C:\Users\890\Documents\stare\[01 Stav prípravy DaRC k 16.9.2021.xlsx]Hárok1'!#REF!</xm:f>
            <x14:dxf>
              <fill>
                <patternFill>
                  <bgColor rgb="FFFFE699"/>
                </patternFill>
              </fill>
            </x14:dxf>
          </x14:cfRule>
          <x14:cfRule type="cellIs" priority="235" operator="equal" id="{6DB18A34-0B78-4F9B-9421-FDE16AF201C0}">
            <xm:f>'C:\Users\890\Documents\stare\[01 Stav prípravy DaRC k 16.9.2021.xlsx]Hárok1'!#REF!</xm:f>
            <x14:dxf>
              <fill>
                <patternFill>
                  <bgColor rgb="FFFF99FF"/>
                </patternFill>
              </fill>
            </x14:dxf>
          </x14:cfRule>
          <x14:cfRule type="cellIs" priority="236" operator="equal" id="{65CE7352-199E-4A72-8253-4FC1E698FC7C}">
            <xm:f>'C:\Users\890\Documents\stare\[01 Stav prípravy DaRC k 16.9.2021.xlsx]Hárok1'!#REF!</xm:f>
            <x14:dxf>
              <fill>
                <patternFill>
                  <bgColor rgb="FFFFD966"/>
                </patternFill>
              </fill>
            </x14:dxf>
          </x14:cfRule>
          <xm:sqref>W22</xm:sqref>
        </x14:conditionalFormatting>
        <x14:conditionalFormatting xmlns:xm="http://schemas.microsoft.com/office/excel/2006/main">
          <x14:cfRule type="cellIs" priority="237" operator="equal" id="{00C95119-6913-4E8D-92BF-BA03A3C7F5BF}">
            <xm:f>'C:\Users\890\Documents\stare\[01 Stav prípravy DaRC k 16.9.2021.xlsx]Hárok1'!#REF!</xm:f>
            <x14:dxf>
              <fill>
                <patternFill>
                  <bgColor rgb="FF99CCFF"/>
                </patternFill>
              </fill>
            </x14:dxf>
          </x14:cfRule>
          <x14:cfRule type="cellIs" priority="238" operator="equal" id="{125AA993-ACE6-4936-AED9-CF5A44A57CBC}">
            <xm:f>'C:\Users\890\Documents\stare\[01 Stav prípravy DaRC k 16.9.2021.xlsx]Hárok1'!#REF!</xm:f>
            <x14:dxf>
              <fill>
                <patternFill>
                  <bgColor rgb="FFF2F991"/>
                </patternFill>
              </fill>
            </x14:dxf>
          </x14:cfRule>
          <x14:cfRule type="cellIs" priority="239" operator="equal" id="{D0E1539B-02DE-433C-8D35-9BF99E0B875E}">
            <xm:f>'C:\Users\890\Documents\stare\[01 Stav prípravy DaRC k 16.9.2021.xlsx]Hárok1'!#REF!</xm:f>
            <x14:dxf>
              <fill>
                <patternFill>
                  <bgColor rgb="FFFFFF00"/>
                </patternFill>
              </fill>
            </x14:dxf>
          </x14:cfRule>
          <x14:cfRule type="cellIs" priority="240" operator="equal" id="{F2AE7339-CA68-4558-9218-927E1C29ADA5}">
            <xm:f>'C:\Users\890\Documents\stare\[01 Stav prípravy DaRC k 16.9.2021.xlsx]Hárok1'!#REF!</xm:f>
            <x14:dxf>
              <fill>
                <patternFill>
                  <bgColor rgb="FF99FF66"/>
                </patternFill>
              </fill>
            </x14:dxf>
          </x14:cfRule>
          <x14:cfRule type="cellIs" priority="241" operator="equal" id="{8C34F51F-F9C3-49D6-B399-2338C17BD430}">
            <xm:f>'C:\Users\890\Documents\stare\[01 Stav prípravy DaRC k 16.9.2021.xlsx]Hárok1'!#REF!</xm:f>
            <x14:dxf>
              <fill>
                <patternFill>
                  <bgColor rgb="FFFF5050"/>
                </patternFill>
              </fill>
            </x14:dxf>
          </x14:cfRule>
          <x14:cfRule type="cellIs" priority="242" operator="equal" id="{7CEDF468-BCD4-4977-812F-C4510C6F66B0}">
            <xm:f>'C:\Users\890\Documents\stare\[01 Stav prípravy DaRC k 16.9.2021.xlsx]Hárok1'!#REF!</xm:f>
            <x14:dxf>
              <fill>
                <patternFill>
                  <bgColor rgb="FF66FFFF"/>
                </patternFill>
              </fill>
            </x14:dxf>
          </x14:cfRule>
          <x14:cfRule type="cellIs" priority="243" operator="equal" id="{AF16FF01-C77A-4F3F-9E10-00872BFA8D90}">
            <xm:f>'C:\Users\890\Documents\stare\[01 Stav prípravy DaRC k 16.9.2021.xlsx]Hárok1'!#REF!</xm:f>
            <x14:dxf>
              <fill>
                <patternFill>
                  <bgColor rgb="FFFF9966"/>
                </patternFill>
              </fill>
            </x14:dxf>
          </x14:cfRule>
          <x14:cfRule type="cellIs" priority="244" operator="equal" id="{3E8839AF-8D7F-4ADA-B546-1A8DA62EBD55}">
            <xm:f>'C:\Users\890\Documents\stare\[01 Stav prípravy DaRC k 16.9.2021.xlsx]Hárok1'!#REF!</xm:f>
            <x14:dxf>
              <fill>
                <patternFill>
                  <bgColor rgb="FFFFE699"/>
                </patternFill>
              </fill>
            </x14:dxf>
          </x14:cfRule>
          <x14:cfRule type="cellIs" priority="245" operator="equal" id="{2E265516-C92D-4F6D-B467-0AF9745BD40D}">
            <xm:f>'C:\Users\890\Documents\stare\[01 Stav prípravy DaRC k 16.9.2021.xlsx]Hárok1'!#REF!</xm:f>
            <x14:dxf>
              <fill>
                <patternFill>
                  <bgColor rgb="FFFF99FF"/>
                </patternFill>
              </fill>
            </x14:dxf>
          </x14:cfRule>
          <x14:cfRule type="cellIs" priority="246" operator="equal" id="{BD7ACDEE-48B4-4484-BE5E-D79FF1FDFABB}">
            <xm:f>'C:\Users\890\Documents\stare\[01 Stav prípravy DaRC k 16.9.2021.xlsx]Hárok1'!#REF!</xm:f>
            <x14:dxf>
              <fill>
                <patternFill>
                  <bgColor rgb="FFFFD966"/>
                </patternFill>
              </fill>
            </x14:dxf>
          </x14:cfRule>
          <xm:sqref>W103</xm:sqref>
        </x14:conditionalFormatting>
        <x14:conditionalFormatting xmlns:xm="http://schemas.microsoft.com/office/excel/2006/main">
          <x14:cfRule type="cellIs" priority="247" operator="equal" id="{FA4D336D-9F7C-4976-A5CE-85AE4387E7F5}">
            <xm:f>'C:\Users\890\Documents\stare\[01 Stav prípravy DaRC k 16.9.2021.xlsx]Hárok1'!#REF!</xm:f>
            <x14:dxf>
              <fill>
                <patternFill>
                  <bgColor rgb="FF99CCFF"/>
                </patternFill>
              </fill>
            </x14:dxf>
          </x14:cfRule>
          <x14:cfRule type="cellIs" priority="248" operator="equal" id="{ECB1D1FD-EDF6-4743-81FC-9F745EEAD0E5}">
            <xm:f>'C:\Users\890\Documents\stare\[01 Stav prípravy DaRC k 16.9.2021.xlsx]Hárok1'!#REF!</xm:f>
            <x14:dxf>
              <fill>
                <patternFill>
                  <bgColor rgb="FFF2F991"/>
                </patternFill>
              </fill>
            </x14:dxf>
          </x14:cfRule>
          <x14:cfRule type="cellIs" priority="249" operator="equal" id="{69FBEBE4-DA24-41B0-96FC-0465B17BC740}">
            <xm:f>'C:\Users\890\Documents\stare\[01 Stav prípravy DaRC k 16.9.2021.xlsx]Hárok1'!#REF!</xm:f>
            <x14:dxf>
              <fill>
                <patternFill>
                  <bgColor rgb="FFFFFF00"/>
                </patternFill>
              </fill>
            </x14:dxf>
          </x14:cfRule>
          <x14:cfRule type="cellIs" priority="250" operator="equal" id="{02C0A98C-E39E-49DD-A1E6-A365D04482E8}">
            <xm:f>'C:\Users\890\Documents\stare\[01 Stav prípravy DaRC k 16.9.2021.xlsx]Hárok1'!#REF!</xm:f>
            <x14:dxf>
              <fill>
                <patternFill>
                  <bgColor rgb="FF99FF66"/>
                </patternFill>
              </fill>
            </x14:dxf>
          </x14:cfRule>
          <x14:cfRule type="cellIs" priority="251" operator="equal" id="{FE072F92-FBF0-4CD3-A3F6-5990380384C0}">
            <xm:f>'C:\Users\890\Documents\stare\[01 Stav prípravy DaRC k 16.9.2021.xlsx]Hárok1'!#REF!</xm:f>
            <x14:dxf>
              <fill>
                <patternFill>
                  <bgColor rgb="FFFF5050"/>
                </patternFill>
              </fill>
            </x14:dxf>
          </x14:cfRule>
          <x14:cfRule type="cellIs" priority="252" operator="equal" id="{EB1BC199-17DC-470E-A43C-F79523292C84}">
            <xm:f>'C:\Users\890\Documents\stare\[01 Stav prípravy DaRC k 16.9.2021.xlsx]Hárok1'!#REF!</xm:f>
            <x14:dxf>
              <fill>
                <patternFill>
                  <bgColor rgb="FF66FFFF"/>
                </patternFill>
              </fill>
            </x14:dxf>
          </x14:cfRule>
          <x14:cfRule type="cellIs" priority="253" operator="equal" id="{666CCBB5-8300-4566-9306-B6F6347C1C8F}">
            <xm:f>'C:\Users\890\Documents\stare\[01 Stav prípravy DaRC k 16.9.2021.xlsx]Hárok1'!#REF!</xm:f>
            <x14:dxf>
              <fill>
                <patternFill>
                  <bgColor rgb="FFFF9966"/>
                </patternFill>
              </fill>
            </x14:dxf>
          </x14:cfRule>
          <x14:cfRule type="cellIs" priority="254" operator="equal" id="{B0DBE634-7A00-4FBC-B754-464C94E0B332}">
            <xm:f>'C:\Users\890\Documents\stare\[01 Stav prípravy DaRC k 16.9.2021.xlsx]Hárok1'!#REF!</xm:f>
            <x14:dxf>
              <fill>
                <patternFill>
                  <bgColor rgb="FFFFE699"/>
                </patternFill>
              </fill>
            </x14:dxf>
          </x14:cfRule>
          <x14:cfRule type="cellIs" priority="255" operator="equal" id="{724AA78D-9141-4B4E-948D-61A763D5CCCE}">
            <xm:f>'C:\Users\890\Documents\stare\[01 Stav prípravy DaRC k 16.9.2021.xlsx]Hárok1'!#REF!</xm:f>
            <x14:dxf>
              <fill>
                <patternFill>
                  <bgColor rgb="FFFF99FF"/>
                </patternFill>
              </fill>
            </x14:dxf>
          </x14:cfRule>
          <x14:cfRule type="cellIs" priority="256" operator="equal" id="{DD02F746-A65C-451A-941A-A9098FC13D5B}">
            <xm:f>'C:\Users\890\Documents\stare\[01 Stav prípravy DaRC k 16.9.2021.xlsx]Hárok1'!#REF!</xm:f>
            <x14:dxf>
              <fill>
                <patternFill>
                  <bgColor rgb="FFFFD966"/>
                </patternFill>
              </fill>
            </x14:dxf>
          </x14:cfRule>
          <xm:sqref>W76</xm:sqref>
        </x14:conditionalFormatting>
        <x14:conditionalFormatting xmlns:xm="http://schemas.microsoft.com/office/excel/2006/main">
          <x14:cfRule type="cellIs" priority="257" operator="equal" id="{FF042653-A80A-4685-AF6C-98227EEB561E}">
            <xm:f>'C:\Users\890\Documents\stare\[01 Stav prípravy DaRC k 16.9.2021.xlsx]Hárok1'!#REF!</xm:f>
            <x14:dxf>
              <fill>
                <patternFill>
                  <bgColor rgb="FF99CCFF"/>
                </patternFill>
              </fill>
            </x14:dxf>
          </x14:cfRule>
          <x14:cfRule type="cellIs" priority="258" operator="equal" id="{611D068C-565E-4AA7-8773-110A302F8DE6}">
            <xm:f>'C:\Users\890\Documents\stare\[01 Stav prípravy DaRC k 16.9.2021.xlsx]Hárok1'!#REF!</xm:f>
            <x14:dxf>
              <fill>
                <patternFill>
                  <bgColor rgb="FFF2F991"/>
                </patternFill>
              </fill>
            </x14:dxf>
          </x14:cfRule>
          <x14:cfRule type="cellIs" priority="259" operator="equal" id="{BE80B3D9-0BBD-4C1B-9A2D-F7D4BDFD9CCA}">
            <xm:f>'C:\Users\890\Documents\stare\[01 Stav prípravy DaRC k 16.9.2021.xlsx]Hárok1'!#REF!</xm:f>
            <x14:dxf>
              <fill>
                <patternFill>
                  <bgColor rgb="FFFFFF00"/>
                </patternFill>
              </fill>
            </x14:dxf>
          </x14:cfRule>
          <x14:cfRule type="cellIs" priority="260" operator="equal" id="{A7DEF8CE-4D7B-4354-839E-1F1F54553FF4}">
            <xm:f>'C:\Users\890\Documents\stare\[01 Stav prípravy DaRC k 16.9.2021.xlsx]Hárok1'!#REF!</xm:f>
            <x14:dxf>
              <fill>
                <patternFill>
                  <bgColor rgb="FF99FF66"/>
                </patternFill>
              </fill>
            </x14:dxf>
          </x14:cfRule>
          <x14:cfRule type="cellIs" priority="261" operator="equal" id="{FC448E4A-ED87-458F-9824-C53795925950}">
            <xm:f>'C:\Users\890\Documents\stare\[01 Stav prípravy DaRC k 16.9.2021.xlsx]Hárok1'!#REF!</xm:f>
            <x14:dxf>
              <fill>
                <patternFill>
                  <bgColor rgb="FFFF5050"/>
                </patternFill>
              </fill>
            </x14:dxf>
          </x14:cfRule>
          <x14:cfRule type="cellIs" priority="262" operator="equal" id="{1A8AFEC1-FB98-44B4-8256-F6DC58884375}">
            <xm:f>'C:\Users\890\Documents\stare\[01 Stav prípravy DaRC k 16.9.2021.xlsx]Hárok1'!#REF!</xm:f>
            <x14:dxf>
              <fill>
                <patternFill>
                  <bgColor rgb="FF66FFFF"/>
                </patternFill>
              </fill>
            </x14:dxf>
          </x14:cfRule>
          <x14:cfRule type="cellIs" priority="263" operator="equal" id="{563FEC3F-173E-479C-927E-5235BBA4B76D}">
            <xm:f>'C:\Users\890\Documents\stare\[01 Stav prípravy DaRC k 16.9.2021.xlsx]Hárok1'!#REF!</xm:f>
            <x14:dxf>
              <fill>
                <patternFill>
                  <bgColor rgb="FFFF9966"/>
                </patternFill>
              </fill>
            </x14:dxf>
          </x14:cfRule>
          <x14:cfRule type="cellIs" priority="264" operator="equal" id="{71060E77-FAC4-4C70-85E9-7CC1D354AB4E}">
            <xm:f>'C:\Users\890\Documents\stare\[01 Stav prípravy DaRC k 16.9.2021.xlsx]Hárok1'!#REF!</xm:f>
            <x14:dxf>
              <fill>
                <patternFill>
                  <bgColor rgb="FFFFE699"/>
                </patternFill>
              </fill>
            </x14:dxf>
          </x14:cfRule>
          <x14:cfRule type="cellIs" priority="265" operator="equal" id="{2F222F28-60E0-4236-AECA-F11B60E2AC4B}">
            <xm:f>'C:\Users\890\Documents\stare\[01 Stav prípravy DaRC k 16.9.2021.xlsx]Hárok1'!#REF!</xm:f>
            <x14:dxf>
              <fill>
                <patternFill>
                  <bgColor rgb="FFFF99FF"/>
                </patternFill>
              </fill>
            </x14:dxf>
          </x14:cfRule>
          <x14:cfRule type="cellIs" priority="266" operator="equal" id="{6FF62A09-D123-42BB-A0F5-CD71FECC3D43}">
            <xm:f>'C:\Users\890\Documents\stare\[01 Stav prípravy DaRC k 16.9.2021.xlsx]Hárok1'!#REF!</xm:f>
            <x14:dxf>
              <fill>
                <patternFill>
                  <bgColor rgb="FFFFD966"/>
                </patternFill>
              </fill>
            </x14:dxf>
          </x14:cfRule>
          <xm:sqref>W59</xm:sqref>
        </x14:conditionalFormatting>
        <x14:conditionalFormatting xmlns:xm="http://schemas.microsoft.com/office/excel/2006/main">
          <x14:cfRule type="cellIs" priority="267" operator="equal" id="{6544B1E2-BCBA-4247-BD9B-5B0705F5E0E6}">
            <xm:f>'C:\Users\890\Documents\stare\[01 Stav prípravy DaRC k 16.9.2021.xlsx]Hárok1'!#REF!</xm:f>
            <x14:dxf>
              <fill>
                <patternFill>
                  <bgColor rgb="FF99CCFF"/>
                </patternFill>
              </fill>
            </x14:dxf>
          </x14:cfRule>
          <x14:cfRule type="cellIs" priority="268" operator="equal" id="{0B3C070A-EF32-4090-B4FF-801D338A18BF}">
            <xm:f>'C:\Users\890\Documents\stare\[01 Stav prípravy DaRC k 16.9.2021.xlsx]Hárok1'!#REF!</xm:f>
            <x14:dxf>
              <fill>
                <patternFill>
                  <bgColor rgb="FFF2F991"/>
                </patternFill>
              </fill>
            </x14:dxf>
          </x14:cfRule>
          <x14:cfRule type="cellIs" priority="269" operator="equal" id="{03DD45F2-415C-427F-8A07-2834E63DFB82}">
            <xm:f>'C:\Users\890\Documents\stare\[01 Stav prípravy DaRC k 16.9.2021.xlsx]Hárok1'!#REF!</xm:f>
            <x14:dxf>
              <fill>
                <patternFill>
                  <bgColor rgb="FFFFFF00"/>
                </patternFill>
              </fill>
            </x14:dxf>
          </x14:cfRule>
          <x14:cfRule type="cellIs" priority="270" operator="equal" id="{C57787C1-6E20-4468-A09B-E14838ACD14E}">
            <xm:f>'C:\Users\890\Documents\stare\[01 Stav prípravy DaRC k 16.9.2021.xlsx]Hárok1'!#REF!</xm:f>
            <x14:dxf>
              <fill>
                <patternFill>
                  <bgColor rgb="FF99FF66"/>
                </patternFill>
              </fill>
            </x14:dxf>
          </x14:cfRule>
          <x14:cfRule type="cellIs" priority="271" operator="equal" id="{3EF33B64-8394-4707-8616-F694D51EE188}">
            <xm:f>'C:\Users\890\Documents\stare\[01 Stav prípravy DaRC k 16.9.2021.xlsx]Hárok1'!#REF!</xm:f>
            <x14:dxf>
              <fill>
                <patternFill>
                  <bgColor rgb="FFFF5050"/>
                </patternFill>
              </fill>
            </x14:dxf>
          </x14:cfRule>
          <x14:cfRule type="cellIs" priority="272" operator="equal" id="{64B5FDFE-3859-4D4E-A7E6-E009415FE026}">
            <xm:f>'C:\Users\890\Documents\stare\[01 Stav prípravy DaRC k 16.9.2021.xlsx]Hárok1'!#REF!</xm:f>
            <x14:dxf>
              <fill>
                <patternFill>
                  <bgColor rgb="FF66FFFF"/>
                </patternFill>
              </fill>
            </x14:dxf>
          </x14:cfRule>
          <x14:cfRule type="cellIs" priority="273" operator="equal" id="{513E01DD-65EA-4201-B9EC-3A7AA2B1430A}">
            <xm:f>'C:\Users\890\Documents\stare\[01 Stav prípravy DaRC k 16.9.2021.xlsx]Hárok1'!#REF!</xm:f>
            <x14:dxf>
              <fill>
                <patternFill>
                  <bgColor rgb="FFFF9966"/>
                </patternFill>
              </fill>
            </x14:dxf>
          </x14:cfRule>
          <x14:cfRule type="cellIs" priority="274" operator="equal" id="{C39D7BBF-00A4-4CB5-A084-0B605E27A9BE}">
            <xm:f>'C:\Users\890\Documents\stare\[01 Stav prípravy DaRC k 16.9.2021.xlsx]Hárok1'!#REF!</xm:f>
            <x14:dxf>
              <fill>
                <patternFill>
                  <bgColor rgb="FFFFE699"/>
                </patternFill>
              </fill>
            </x14:dxf>
          </x14:cfRule>
          <x14:cfRule type="cellIs" priority="275" operator="equal" id="{097C10B3-8FDF-40D4-99E6-1B74DF659A78}">
            <xm:f>'C:\Users\890\Documents\stare\[01 Stav prípravy DaRC k 16.9.2021.xlsx]Hárok1'!#REF!</xm:f>
            <x14:dxf>
              <fill>
                <patternFill>
                  <bgColor rgb="FFFF99FF"/>
                </patternFill>
              </fill>
            </x14:dxf>
          </x14:cfRule>
          <x14:cfRule type="cellIs" priority="276" operator="equal" id="{AA6378B9-795C-4BAD-B026-6BD19D5CA9CC}">
            <xm:f>'C:\Users\890\Documents\stare\[01 Stav prípravy DaRC k 16.9.2021.xlsx]Hárok1'!#REF!</xm:f>
            <x14:dxf>
              <fill>
                <patternFill>
                  <bgColor rgb="FFFFD966"/>
                </patternFill>
              </fill>
            </x14:dxf>
          </x14:cfRule>
          <xm:sqref>W60</xm:sqref>
        </x14:conditionalFormatting>
        <x14:conditionalFormatting xmlns:xm="http://schemas.microsoft.com/office/excel/2006/main">
          <x14:cfRule type="cellIs" priority="277" operator="equal" id="{759DB190-5A9A-43CB-875D-BB7D7A8CB19C}">
            <xm:f>'C:\Users\890\Documents\stare\[01 Stav prípravy DaRC k 16.9.2021.xlsx]Hárok1'!#REF!</xm:f>
            <x14:dxf>
              <fill>
                <patternFill>
                  <bgColor rgb="FF99CCFF"/>
                </patternFill>
              </fill>
            </x14:dxf>
          </x14:cfRule>
          <x14:cfRule type="cellIs" priority="278" operator="equal" id="{C43B8A87-767C-4804-AAEC-2F0821041C2F}">
            <xm:f>'C:\Users\890\Documents\stare\[01 Stav prípravy DaRC k 16.9.2021.xlsx]Hárok1'!#REF!</xm:f>
            <x14:dxf>
              <fill>
                <patternFill>
                  <bgColor rgb="FFF2F991"/>
                </patternFill>
              </fill>
            </x14:dxf>
          </x14:cfRule>
          <x14:cfRule type="cellIs" priority="279" operator="equal" id="{41FE2FB2-D0F4-4549-BD61-4ECFB17A95E7}">
            <xm:f>'C:\Users\890\Documents\stare\[01 Stav prípravy DaRC k 16.9.2021.xlsx]Hárok1'!#REF!</xm:f>
            <x14:dxf>
              <fill>
                <patternFill>
                  <bgColor rgb="FFFFFF00"/>
                </patternFill>
              </fill>
            </x14:dxf>
          </x14:cfRule>
          <x14:cfRule type="cellIs" priority="280" operator="equal" id="{0B58CE3F-90B8-4F7B-9257-0273E1A07EC2}">
            <xm:f>'C:\Users\890\Documents\stare\[01 Stav prípravy DaRC k 16.9.2021.xlsx]Hárok1'!#REF!</xm:f>
            <x14:dxf>
              <fill>
                <patternFill>
                  <bgColor rgb="FF99FF66"/>
                </patternFill>
              </fill>
            </x14:dxf>
          </x14:cfRule>
          <x14:cfRule type="cellIs" priority="281" operator="equal" id="{91A4ECE8-5807-4B39-BAA6-EDDDEB94220A}">
            <xm:f>'C:\Users\890\Documents\stare\[01 Stav prípravy DaRC k 16.9.2021.xlsx]Hárok1'!#REF!</xm:f>
            <x14:dxf>
              <fill>
                <patternFill>
                  <bgColor rgb="FFFF5050"/>
                </patternFill>
              </fill>
            </x14:dxf>
          </x14:cfRule>
          <x14:cfRule type="cellIs" priority="282" operator="equal" id="{2D18D767-0A07-4773-B058-878CFA0C8995}">
            <xm:f>'C:\Users\890\Documents\stare\[01 Stav prípravy DaRC k 16.9.2021.xlsx]Hárok1'!#REF!</xm:f>
            <x14:dxf>
              <fill>
                <patternFill>
                  <bgColor rgb="FF66FFFF"/>
                </patternFill>
              </fill>
            </x14:dxf>
          </x14:cfRule>
          <x14:cfRule type="cellIs" priority="283" operator="equal" id="{E1DF6972-EB94-48A7-A392-E39E3BFD4E92}">
            <xm:f>'C:\Users\890\Documents\stare\[01 Stav prípravy DaRC k 16.9.2021.xlsx]Hárok1'!#REF!</xm:f>
            <x14:dxf>
              <fill>
                <patternFill>
                  <bgColor rgb="FFFF9966"/>
                </patternFill>
              </fill>
            </x14:dxf>
          </x14:cfRule>
          <x14:cfRule type="cellIs" priority="284" operator="equal" id="{54CEC0E1-8EB2-4201-81E9-0CAE4468BC90}">
            <xm:f>'C:\Users\890\Documents\stare\[01 Stav prípravy DaRC k 16.9.2021.xlsx]Hárok1'!#REF!</xm:f>
            <x14:dxf>
              <fill>
                <patternFill>
                  <bgColor rgb="FFFFE699"/>
                </patternFill>
              </fill>
            </x14:dxf>
          </x14:cfRule>
          <x14:cfRule type="cellIs" priority="285" operator="equal" id="{912F18BB-21B6-4191-816B-19D7ECCA3D58}">
            <xm:f>'C:\Users\890\Documents\stare\[01 Stav prípravy DaRC k 16.9.2021.xlsx]Hárok1'!#REF!</xm:f>
            <x14:dxf>
              <fill>
                <patternFill>
                  <bgColor rgb="FFFF99FF"/>
                </patternFill>
              </fill>
            </x14:dxf>
          </x14:cfRule>
          <x14:cfRule type="cellIs" priority="286" operator="equal" id="{D7868500-DC63-4FC6-8A91-2817895414AC}">
            <xm:f>'C:\Users\890\Documents\stare\[01 Stav prípravy DaRC k 16.9.2021.xlsx]Hárok1'!#REF!</xm:f>
            <x14:dxf>
              <fill>
                <patternFill>
                  <bgColor rgb="FFFFD966"/>
                </patternFill>
              </fill>
            </x14:dxf>
          </x14:cfRule>
          <xm:sqref>W34</xm:sqref>
        </x14:conditionalFormatting>
        <x14:conditionalFormatting xmlns:xm="http://schemas.microsoft.com/office/excel/2006/main">
          <x14:cfRule type="cellIs" priority="287" operator="equal" id="{82F037C8-15ED-428D-91FE-A723E162E37D}">
            <xm:f>'C:\Users\890\Documents\stare\[01 Stav prípravy DaRC k 16.9.2021.xlsx]Hárok1'!#REF!</xm:f>
            <x14:dxf>
              <fill>
                <patternFill>
                  <bgColor rgb="FF99CCFF"/>
                </patternFill>
              </fill>
            </x14:dxf>
          </x14:cfRule>
          <x14:cfRule type="cellIs" priority="288" operator="equal" id="{306C33E2-E8C7-4F10-A5BB-F1098AFBFDBE}">
            <xm:f>'C:\Users\890\Documents\stare\[01 Stav prípravy DaRC k 16.9.2021.xlsx]Hárok1'!#REF!</xm:f>
            <x14:dxf>
              <fill>
                <patternFill>
                  <bgColor rgb="FFF2F991"/>
                </patternFill>
              </fill>
            </x14:dxf>
          </x14:cfRule>
          <x14:cfRule type="cellIs" priority="289" operator="equal" id="{B1DBAA16-74E7-4D5F-B448-0BE6A71A8428}">
            <xm:f>'C:\Users\890\Documents\stare\[01 Stav prípravy DaRC k 16.9.2021.xlsx]Hárok1'!#REF!</xm:f>
            <x14:dxf>
              <fill>
                <patternFill>
                  <bgColor rgb="FFFFFF00"/>
                </patternFill>
              </fill>
            </x14:dxf>
          </x14:cfRule>
          <x14:cfRule type="cellIs" priority="290" operator="equal" id="{0F911515-3E65-4CFC-B55C-A393F6903DBD}">
            <xm:f>'C:\Users\890\Documents\stare\[01 Stav prípravy DaRC k 16.9.2021.xlsx]Hárok1'!#REF!</xm:f>
            <x14:dxf>
              <fill>
                <patternFill>
                  <bgColor rgb="FF99FF66"/>
                </patternFill>
              </fill>
            </x14:dxf>
          </x14:cfRule>
          <x14:cfRule type="cellIs" priority="291" operator="equal" id="{80761972-A2B1-4193-9454-4D48C86226BA}">
            <xm:f>'C:\Users\890\Documents\stare\[01 Stav prípravy DaRC k 16.9.2021.xlsx]Hárok1'!#REF!</xm:f>
            <x14:dxf>
              <fill>
                <patternFill>
                  <bgColor rgb="FFFF5050"/>
                </patternFill>
              </fill>
            </x14:dxf>
          </x14:cfRule>
          <x14:cfRule type="cellIs" priority="292" operator="equal" id="{CFE79E64-D17D-438F-BD38-21601170E710}">
            <xm:f>'C:\Users\890\Documents\stare\[01 Stav prípravy DaRC k 16.9.2021.xlsx]Hárok1'!#REF!</xm:f>
            <x14:dxf>
              <fill>
                <patternFill>
                  <bgColor rgb="FF66FFFF"/>
                </patternFill>
              </fill>
            </x14:dxf>
          </x14:cfRule>
          <x14:cfRule type="cellIs" priority="293" operator="equal" id="{19C85623-4D4A-4656-8662-06DF37986641}">
            <xm:f>'C:\Users\890\Documents\stare\[01 Stav prípravy DaRC k 16.9.2021.xlsx]Hárok1'!#REF!</xm:f>
            <x14:dxf>
              <fill>
                <patternFill>
                  <bgColor rgb="FFFF9966"/>
                </patternFill>
              </fill>
            </x14:dxf>
          </x14:cfRule>
          <x14:cfRule type="cellIs" priority="294" operator="equal" id="{FEBEEA8E-718A-4806-827F-4B8F82A81FA0}">
            <xm:f>'C:\Users\890\Documents\stare\[01 Stav prípravy DaRC k 16.9.2021.xlsx]Hárok1'!#REF!</xm:f>
            <x14:dxf>
              <fill>
                <patternFill>
                  <bgColor rgb="FFFFE699"/>
                </patternFill>
              </fill>
            </x14:dxf>
          </x14:cfRule>
          <x14:cfRule type="cellIs" priority="295" operator="equal" id="{381F3725-0662-414B-BEA8-27B32BA139A3}">
            <xm:f>'C:\Users\890\Documents\stare\[01 Stav prípravy DaRC k 16.9.2021.xlsx]Hárok1'!#REF!</xm:f>
            <x14:dxf>
              <fill>
                <patternFill>
                  <bgColor rgb="FFFF99FF"/>
                </patternFill>
              </fill>
            </x14:dxf>
          </x14:cfRule>
          <x14:cfRule type="cellIs" priority="296" operator="equal" id="{805C1A10-5D55-4E7B-9CFD-8BF98A951587}">
            <xm:f>'C:\Users\890\Documents\stare\[01 Stav prípravy DaRC k 16.9.2021.xlsx]Hárok1'!#REF!</xm:f>
            <x14:dxf>
              <fill>
                <patternFill>
                  <bgColor rgb="FFFFD966"/>
                </patternFill>
              </fill>
            </x14:dxf>
          </x14:cfRule>
          <xm:sqref>W35</xm:sqref>
        </x14:conditionalFormatting>
        <x14:conditionalFormatting xmlns:xm="http://schemas.microsoft.com/office/excel/2006/main">
          <x14:cfRule type="cellIs" priority="297" operator="equal" id="{A64618FF-7E1F-4731-9FB1-7160C7D1FDEB}">
            <xm:f>'C:\Users\890\Documents\stare\[01 Stav prípravy DaRC k 16.9.2021.xlsx]Hárok1'!#REF!</xm:f>
            <x14:dxf>
              <fill>
                <patternFill>
                  <bgColor rgb="FF99CCFF"/>
                </patternFill>
              </fill>
            </x14:dxf>
          </x14:cfRule>
          <x14:cfRule type="cellIs" priority="298" operator="equal" id="{4EDB0922-1806-422B-AAA7-1D41A7CF5745}">
            <xm:f>'C:\Users\890\Documents\stare\[01 Stav prípravy DaRC k 16.9.2021.xlsx]Hárok1'!#REF!</xm:f>
            <x14:dxf>
              <fill>
                <patternFill>
                  <bgColor rgb="FFF2F991"/>
                </patternFill>
              </fill>
            </x14:dxf>
          </x14:cfRule>
          <x14:cfRule type="cellIs" priority="299" operator="equal" id="{695A3C7E-1D64-4451-B8A2-64796225133B}">
            <xm:f>'C:\Users\890\Documents\stare\[01 Stav prípravy DaRC k 16.9.2021.xlsx]Hárok1'!#REF!</xm:f>
            <x14:dxf>
              <fill>
                <patternFill>
                  <bgColor rgb="FFFFFF00"/>
                </patternFill>
              </fill>
            </x14:dxf>
          </x14:cfRule>
          <x14:cfRule type="cellIs" priority="300" operator="equal" id="{B36C40DB-A747-4F46-8CB0-95E20058DB43}">
            <xm:f>'C:\Users\890\Documents\stare\[01 Stav prípravy DaRC k 16.9.2021.xlsx]Hárok1'!#REF!</xm:f>
            <x14:dxf>
              <fill>
                <patternFill>
                  <bgColor rgb="FF99FF66"/>
                </patternFill>
              </fill>
            </x14:dxf>
          </x14:cfRule>
          <x14:cfRule type="cellIs" priority="301" operator="equal" id="{FD3918F3-ADF6-4950-B176-FE8843A63860}">
            <xm:f>'C:\Users\890\Documents\stare\[01 Stav prípravy DaRC k 16.9.2021.xlsx]Hárok1'!#REF!</xm:f>
            <x14:dxf>
              <fill>
                <patternFill>
                  <bgColor rgb="FFFF5050"/>
                </patternFill>
              </fill>
            </x14:dxf>
          </x14:cfRule>
          <x14:cfRule type="cellIs" priority="302" operator="equal" id="{4F33A7FB-BF59-4C15-B585-C961B84F3A07}">
            <xm:f>'C:\Users\890\Documents\stare\[01 Stav prípravy DaRC k 16.9.2021.xlsx]Hárok1'!#REF!</xm:f>
            <x14:dxf>
              <fill>
                <patternFill>
                  <bgColor rgb="FF66FFFF"/>
                </patternFill>
              </fill>
            </x14:dxf>
          </x14:cfRule>
          <x14:cfRule type="cellIs" priority="303" operator="equal" id="{1F002E96-EAFE-42D0-9E5D-A69D1329486F}">
            <xm:f>'C:\Users\890\Documents\stare\[01 Stav prípravy DaRC k 16.9.2021.xlsx]Hárok1'!#REF!</xm:f>
            <x14:dxf>
              <fill>
                <patternFill>
                  <bgColor rgb="FFFF9966"/>
                </patternFill>
              </fill>
            </x14:dxf>
          </x14:cfRule>
          <x14:cfRule type="cellIs" priority="304" operator="equal" id="{4E5553EA-A4BC-42D5-B5D4-E4F22DDB683A}">
            <xm:f>'C:\Users\890\Documents\stare\[01 Stav prípravy DaRC k 16.9.2021.xlsx]Hárok1'!#REF!</xm:f>
            <x14:dxf>
              <fill>
                <patternFill>
                  <bgColor rgb="FFFFE699"/>
                </patternFill>
              </fill>
            </x14:dxf>
          </x14:cfRule>
          <x14:cfRule type="cellIs" priority="305" operator="equal" id="{A47F334F-58F1-4950-860A-8F47AA8F1B24}">
            <xm:f>'C:\Users\890\Documents\stare\[01 Stav prípravy DaRC k 16.9.2021.xlsx]Hárok1'!#REF!</xm:f>
            <x14:dxf>
              <fill>
                <patternFill>
                  <bgColor rgb="FFFF99FF"/>
                </patternFill>
              </fill>
            </x14:dxf>
          </x14:cfRule>
          <x14:cfRule type="cellIs" priority="306" operator="equal" id="{17828D79-CBF5-4BCD-B93C-85F12FE73093}">
            <xm:f>'C:\Users\890\Documents\stare\[01 Stav prípravy DaRC k 16.9.2021.xlsx]Hárok1'!#REF!</xm:f>
            <x14:dxf>
              <fill>
                <patternFill>
                  <bgColor rgb="FFFFD966"/>
                </patternFill>
              </fill>
            </x14:dxf>
          </x14:cfRule>
          <xm:sqref>W17</xm:sqref>
        </x14:conditionalFormatting>
        <x14:conditionalFormatting xmlns:xm="http://schemas.microsoft.com/office/excel/2006/main">
          <x14:cfRule type="cellIs" priority="307" operator="equal" id="{A2100171-DC7D-44AB-8051-1FBF8E48C372}">
            <xm:f>'C:\Users\890\Documents\stare\[01 Stav prípravy DaRC k 16.9.2021.xlsx]Hárok1'!#REF!</xm:f>
            <x14:dxf>
              <fill>
                <patternFill>
                  <bgColor rgb="FF99CCFF"/>
                </patternFill>
              </fill>
            </x14:dxf>
          </x14:cfRule>
          <x14:cfRule type="cellIs" priority="308" operator="equal" id="{66E70786-2122-4E8A-BC9F-4459328AD1CD}">
            <xm:f>'C:\Users\890\Documents\stare\[01 Stav prípravy DaRC k 16.9.2021.xlsx]Hárok1'!#REF!</xm:f>
            <x14:dxf>
              <fill>
                <patternFill>
                  <bgColor rgb="FFF2F991"/>
                </patternFill>
              </fill>
            </x14:dxf>
          </x14:cfRule>
          <x14:cfRule type="cellIs" priority="309" operator="equal" id="{3BB61FB9-5708-406B-9536-AD476125B615}">
            <xm:f>'C:\Users\890\Documents\stare\[01 Stav prípravy DaRC k 16.9.2021.xlsx]Hárok1'!#REF!</xm:f>
            <x14:dxf>
              <fill>
                <patternFill>
                  <bgColor rgb="FFFFFF00"/>
                </patternFill>
              </fill>
            </x14:dxf>
          </x14:cfRule>
          <x14:cfRule type="cellIs" priority="310" operator="equal" id="{AF2A9E41-23F6-4257-9EBD-1A3BE5FAF89F}">
            <xm:f>'C:\Users\890\Documents\stare\[01 Stav prípravy DaRC k 16.9.2021.xlsx]Hárok1'!#REF!</xm:f>
            <x14:dxf>
              <fill>
                <patternFill>
                  <bgColor rgb="FF99FF66"/>
                </patternFill>
              </fill>
            </x14:dxf>
          </x14:cfRule>
          <x14:cfRule type="cellIs" priority="311" operator="equal" id="{9D36A7D7-CE59-430D-AC93-38EAD2C9FBDA}">
            <xm:f>'C:\Users\890\Documents\stare\[01 Stav prípravy DaRC k 16.9.2021.xlsx]Hárok1'!#REF!</xm:f>
            <x14:dxf>
              <fill>
                <patternFill>
                  <bgColor rgb="FFFF5050"/>
                </patternFill>
              </fill>
            </x14:dxf>
          </x14:cfRule>
          <x14:cfRule type="cellIs" priority="312" operator="equal" id="{FEB4027F-82D4-4607-B33C-E87820E9004A}">
            <xm:f>'C:\Users\890\Documents\stare\[01 Stav prípravy DaRC k 16.9.2021.xlsx]Hárok1'!#REF!</xm:f>
            <x14:dxf>
              <fill>
                <patternFill>
                  <bgColor rgb="FF66FFFF"/>
                </patternFill>
              </fill>
            </x14:dxf>
          </x14:cfRule>
          <x14:cfRule type="cellIs" priority="313" operator="equal" id="{68794A40-C541-46E8-B331-49913637090B}">
            <xm:f>'C:\Users\890\Documents\stare\[01 Stav prípravy DaRC k 16.9.2021.xlsx]Hárok1'!#REF!</xm:f>
            <x14:dxf>
              <fill>
                <patternFill>
                  <bgColor rgb="FFFF9966"/>
                </patternFill>
              </fill>
            </x14:dxf>
          </x14:cfRule>
          <x14:cfRule type="cellIs" priority="314" operator="equal" id="{8FD81161-A4DF-4ED8-AE72-85F2AEFF9D8A}">
            <xm:f>'C:\Users\890\Documents\stare\[01 Stav prípravy DaRC k 16.9.2021.xlsx]Hárok1'!#REF!</xm:f>
            <x14:dxf>
              <fill>
                <patternFill>
                  <bgColor rgb="FFFFE699"/>
                </patternFill>
              </fill>
            </x14:dxf>
          </x14:cfRule>
          <x14:cfRule type="cellIs" priority="315" operator="equal" id="{AC02F19E-87A1-455F-A024-5227AEF1AC57}">
            <xm:f>'C:\Users\890\Documents\stare\[01 Stav prípravy DaRC k 16.9.2021.xlsx]Hárok1'!#REF!</xm:f>
            <x14:dxf>
              <fill>
                <patternFill>
                  <bgColor rgb="FFFF99FF"/>
                </patternFill>
              </fill>
            </x14:dxf>
          </x14:cfRule>
          <x14:cfRule type="cellIs" priority="316" operator="equal" id="{7807E733-9282-45B0-BA5E-02E30D7783B2}">
            <xm:f>'C:\Users\890\Documents\stare\[01 Stav prípravy DaRC k 16.9.2021.xlsx]Hárok1'!#REF!</xm:f>
            <x14:dxf>
              <fill>
                <patternFill>
                  <bgColor rgb="FFFFD966"/>
                </patternFill>
              </fill>
            </x14:dxf>
          </x14:cfRule>
          <xm:sqref>W18</xm:sqref>
        </x14:conditionalFormatting>
        <x14:conditionalFormatting xmlns:xm="http://schemas.microsoft.com/office/excel/2006/main">
          <x14:cfRule type="cellIs" priority="317" operator="equal" id="{BDB359D8-9F5D-41C6-93EC-9E19F5182DE1}">
            <xm:f>'C:\Users\890\Documents\stare\[01 Stav prípravy DaRC k 16.9.2021.xlsx]Hárok1'!#REF!</xm:f>
            <x14:dxf>
              <fill>
                <patternFill>
                  <bgColor rgb="FF99CCFF"/>
                </patternFill>
              </fill>
            </x14:dxf>
          </x14:cfRule>
          <x14:cfRule type="cellIs" priority="318" operator="equal" id="{51375BDA-8D0B-4C90-97D0-27EF0571D002}">
            <xm:f>'C:\Users\890\Documents\stare\[01 Stav prípravy DaRC k 16.9.2021.xlsx]Hárok1'!#REF!</xm:f>
            <x14:dxf>
              <fill>
                <patternFill>
                  <bgColor rgb="FFF2F991"/>
                </patternFill>
              </fill>
            </x14:dxf>
          </x14:cfRule>
          <x14:cfRule type="cellIs" priority="319" operator="equal" id="{B6A0537A-A3B3-43FA-938B-9EE3A686F54D}">
            <xm:f>'C:\Users\890\Documents\stare\[01 Stav prípravy DaRC k 16.9.2021.xlsx]Hárok1'!#REF!</xm:f>
            <x14:dxf>
              <fill>
                <patternFill>
                  <bgColor rgb="FFFFFF00"/>
                </patternFill>
              </fill>
            </x14:dxf>
          </x14:cfRule>
          <x14:cfRule type="cellIs" priority="320" operator="equal" id="{922193CD-0E8C-4BE5-A249-CB77BF733D2D}">
            <xm:f>'C:\Users\890\Documents\stare\[01 Stav prípravy DaRC k 16.9.2021.xlsx]Hárok1'!#REF!</xm:f>
            <x14:dxf>
              <fill>
                <patternFill>
                  <bgColor rgb="FF99FF66"/>
                </patternFill>
              </fill>
            </x14:dxf>
          </x14:cfRule>
          <x14:cfRule type="cellIs" priority="321" operator="equal" id="{D03F0F78-7488-462B-8CA9-63EFE0F900A5}">
            <xm:f>'C:\Users\890\Documents\stare\[01 Stav prípravy DaRC k 16.9.2021.xlsx]Hárok1'!#REF!</xm:f>
            <x14:dxf>
              <fill>
                <patternFill>
                  <bgColor rgb="FFFF5050"/>
                </patternFill>
              </fill>
            </x14:dxf>
          </x14:cfRule>
          <x14:cfRule type="cellIs" priority="322" operator="equal" id="{25CCC698-EF76-445D-92D9-95BC472E5CA2}">
            <xm:f>'C:\Users\890\Documents\stare\[01 Stav prípravy DaRC k 16.9.2021.xlsx]Hárok1'!#REF!</xm:f>
            <x14:dxf>
              <fill>
                <patternFill>
                  <bgColor rgb="FF66FFFF"/>
                </patternFill>
              </fill>
            </x14:dxf>
          </x14:cfRule>
          <x14:cfRule type="cellIs" priority="323" operator="equal" id="{3510C11E-079F-473D-A034-98EE8212E3DF}">
            <xm:f>'C:\Users\890\Documents\stare\[01 Stav prípravy DaRC k 16.9.2021.xlsx]Hárok1'!#REF!</xm:f>
            <x14:dxf>
              <fill>
                <patternFill>
                  <bgColor rgb="FFFF9966"/>
                </patternFill>
              </fill>
            </x14:dxf>
          </x14:cfRule>
          <x14:cfRule type="cellIs" priority="324" operator="equal" id="{091079D6-C89C-4144-9A50-CC9F29665544}">
            <xm:f>'C:\Users\890\Documents\stare\[01 Stav prípravy DaRC k 16.9.2021.xlsx]Hárok1'!#REF!</xm:f>
            <x14:dxf>
              <fill>
                <patternFill>
                  <bgColor rgb="FFFFE699"/>
                </patternFill>
              </fill>
            </x14:dxf>
          </x14:cfRule>
          <x14:cfRule type="cellIs" priority="325" operator="equal" id="{1B387D06-7562-42F9-95D3-BA62AF47377A}">
            <xm:f>'C:\Users\890\Documents\stare\[01 Stav prípravy DaRC k 16.9.2021.xlsx]Hárok1'!#REF!</xm:f>
            <x14:dxf>
              <fill>
                <patternFill>
                  <bgColor rgb="FFFF99FF"/>
                </patternFill>
              </fill>
            </x14:dxf>
          </x14:cfRule>
          <x14:cfRule type="cellIs" priority="326" operator="equal" id="{F773A737-4D65-4C78-A5F4-7D1C87C9012C}">
            <xm:f>'C:\Users\890\Documents\stare\[01 Stav prípravy DaRC k 16.9.2021.xlsx]Hárok1'!#REF!</xm:f>
            <x14:dxf>
              <fill>
                <patternFill>
                  <bgColor rgb="FFFFD966"/>
                </patternFill>
              </fill>
            </x14:dxf>
          </x14:cfRule>
          <xm:sqref>W67</xm:sqref>
        </x14:conditionalFormatting>
        <x14:conditionalFormatting xmlns:xm="http://schemas.microsoft.com/office/excel/2006/main">
          <x14:cfRule type="cellIs" priority="327" operator="equal" id="{BDA34898-08F5-4AD4-A452-88120E755B20}">
            <xm:f>'C:\Users\890\Documents\stare\[01 Stav prípravy DaRC k 16.9.2021.xlsx]Hárok1'!#REF!</xm:f>
            <x14:dxf>
              <fill>
                <patternFill>
                  <bgColor rgb="FF99CCFF"/>
                </patternFill>
              </fill>
            </x14:dxf>
          </x14:cfRule>
          <x14:cfRule type="cellIs" priority="328" operator="equal" id="{E0F74B9A-D021-498E-B06F-5BFAF0109B49}">
            <xm:f>'C:\Users\890\Documents\stare\[01 Stav prípravy DaRC k 16.9.2021.xlsx]Hárok1'!#REF!</xm:f>
            <x14:dxf>
              <fill>
                <patternFill>
                  <bgColor rgb="FFF2F991"/>
                </patternFill>
              </fill>
            </x14:dxf>
          </x14:cfRule>
          <x14:cfRule type="cellIs" priority="329" operator="equal" id="{4B3DD38F-BDF7-4DD1-B2F7-BB75D7E5E55E}">
            <xm:f>'C:\Users\890\Documents\stare\[01 Stav prípravy DaRC k 16.9.2021.xlsx]Hárok1'!#REF!</xm:f>
            <x14:dxf>
              <fill>
                <patternFill>
                  <bgColor rgb="FFFFFF00"/>
                </patternFill>
              </fill>
            </x14:dxf>
          </x14:cfRule>
          <x14:cfRule type="cellIs" priority="330" operator="equal" id="{D0F278C5-EFD0-4DEB-B439-08B9E3802F60}">
            <xm:f>'C:\Users\890\Documents\stare\[01 Stav prípravy DaRC k 16.9.2021.xlsx]Hárok1'!#REF!</xm:f>
            <x14:dxf>
              <fill>
                <patternFill>
                  <bgColor rgb="FF99FF66"/>
                </patternFill>
              </fill>
            </x14:dxf>
          </x14:cfRule>
          <x14:cfRule type="cellIs" priority="331" operator="equal" id="{B66700EA-587A-47E4-9C30-BAC44E7204A4}">
            <xm:f>'C:\Users\890\Documents\stare\[01 Stav prípravy DaRC k 16.9.2021.xlsx]Hárok1'!#REF!</xm:f>
            <x14:dxf>
              <fill>
                <patternFill>
                  <bgColor rgb="FFFF5050"/>
                </patternFill>
              </fill>
            </x14:dxf>
          </x14:cfRule>
          <x14:cfRule type="cellIs" priority="332" operator="equal" id="{A06C0301-9A2F-4732-89E5-FD81320E0588}">
            <xm:f>'C:\Users\890\Documents\stare\[01 Stav prípravy DaRC k 16.9.2021.xlsx]Hárok1'!#REF!</xm:f>
            <x14:dxf>
              <fill>
                <patternFill>
                  <bgColor rgb="FF66FFFF"/>
                </patternFill>
              </fill>
            </x14:dxf>
          </x14:cfRule>
          <x14:cfRule type="cellIs" priority="333" operator="equal" id="{6AAE72BF-5C1E-4531-979D-A778C52508F1}">
            <xm:f>'C:\Users\890\Documents\stare\[01 Stav prípravy DaRC k 16.9.2021.xlsx]Hárok1'!#REF!</xm:f>
            <x14:dxf>
              <fill>
                <patternFill>
                  <bgColor rgb="FFFF9966"/>
                </patternFill>
              </fill>
            </x14:dxf>
          </x14:cfRule>
          <x14:cfRule type="cellIs" priority="334" operator="equal" id="{C5054A78-9A88-4739-A730-D0A94B245B31}">
            <xm:f>'C:\Users\890\Documents\stare\[01 Stav prípravy DaRC k 16.9.2021.xlsx]Hárok1'!#REF!</xm:f>
            <x14:dxf>
              <fill>
                <patternFill>
                  <bgColor rgb="FFFFE699"/>
                </patternFill>
              </fill>
            </x14:dxf>
          </x14:cfRule>
          <x14:cfRule type="cellIs" priority="335" operator="equal" id="{481FB8CE-0ACE-4E4A-AAF3-91BC27CC3D72}">
            <xm:f>'C:\Users\890\Documents\stare\[01 Stav prípravy DaRC k 16.9.2021.xlsx]Hárok1'!#REF!</xm:f>
            <x14:dxf>
              <fill>
                <patternFill>
                  <bgColor rgb="FFFF99FF"/>
                </patternFill>
              </fill>
            </x14:dxf>
          </x14:cfRule>
          <x14:cfRule type="cellIs" priority="336" operator="equal" id="{8112A460-6B75-4548-8C35-56D1BA4E227B}">
            <xm:f>'C:\Users\890\Documents\stare\[01 Stav prípravy DaRC k 16.9.2021.xlsx]Hárok1'!#REF!</xm:f>
            <x14:dxf>
              <fill>
                <patternFill>
                  <bgColor rgb="FFFFD966"/>
                </patternFill>
              </fill>
            </x14:dxf>
          </x14:cfRule>
          <xm:sqref>W68</xm:sqref>
        </x14:conditionalFormatting>
        <x14:conditionalFormatting xmlns:xm="http://schemas.microsoft.com/office/excel/2006/main">
          <x14:cfRule type="cellIs" priority="337" operator="equal" id="{C7495502-0741-4AE3-BCBE-DA26A0E3B204}">
            <xm:f>'C:\Users\890\Documents\stare\[01 Stav prípravy DaRC k 16.9.2021.xlsx]Hárok1'!#REF!</xm:f>
            <x14:dxf>
              <fill>
                <patternFill>
                  <bgColor rgb="FF99CCFF"/>
                </patternFill>
              </fill>
            </x14:dxf>
          </x14:cfRule>
          <x14:cfRule type="cellIs" priority="338" operator="equal" id="{D67BCA4A-3958-4895-AF51-DE75620CCF91}">
            <xm:f>'C:\Users\890\Documents\stare\[01 Stav prípravy DaRC k 16.9.2021.xlsx]Hárok1'!#REF!</xm:f>
            <x14:dxf>
              <fill>
                <patternFill>
                  <bgColor rgb="FFF2F991"/>
                </patternFill>
              </fill>
            </x14:dxf>
          </x14:cfRule>
          <x14:cfRule type="cellIs" priority="339" operator="equal" id="{069765F0-E997-487D-9CEC-4DCD455C72B2}">
            <xm:f>'C:\Users\890\Documents\stare\[01 Stav prípravy DaRC k 16.9.2021.xlsx]Hárok1'!#REF!</xm:f>
            <x14:dxf>
              <fill>
                <patternFill>
                  <bgColor rgb="FFFFFF00"/>
                </patternFill>
              </fill>
            </x14:dxf>
          </x14:cfRule>
          <x14:cfRule type="cellIs" priority="340" operator="equal" id="{2FF78A0C-3084-4CCB-96F2-FB5569073ED5}">
            <xm:f>'C:\Users\890\Documents\stare\[01 Stav prípravy DaRC k 16.9.2021.xlsx]Hárok1'!#REF!</xm:f>
            <x14:dxf>
              <fill>
                <patternFill>
                  <bgColor rgb="FF99FF66"/>
                </patternFill>
              </fill>
            </x14:dxf>
          </x14:cfRule>
          <x14:cfRule type="cellIs" priority="341" operator="equal" id="{BC5CB2CF-20FC-44E7-AF46-AFACE3CB038A}">
            <xm:f>'C:\Users\890\Documents\stare\[01 Stav prípravy DaRC k 16.9.2021.xlsx]Hárok1'!#REF!</xm:f>
            <x14:dxf>
              <fill>
                <patternFill>
                  <bgColor rgb="FFFF5050"/>
                </patternFill>
              </fill>
            </x14:dxf>
          </x14:cfRule>
          <x14:cfRule type="cellIs" priority="342" operator="equal" id="{DDC45B66-E194-4269-A2A9-513240462AB2}">
            <xm:f>'C:\Users\890\Documents\stare\[01 Stav prípravy DaRC k 16.9.2021.xlsx]Hárok1'!#REF!</xm:f>
            <x14:dxf>
              <fill>
                <patternFill>
                  <bgColor rgb="FF66FFFF"/>
                </patternFill>
              </fill>
            </x14:dxf>
          </x14:cfRule>
          <x14:cfRule type="cellIs" priority="343" operator="equal" id="{8FE07C2F-AC64-43D7-B44A-62E02394569A}">
            <xm:f>'C:\Users\890\Documents\stare\[01 Stav prípravy DaRC k 16.9.2021.xlsx]Hárok1'!#REF!</xm:f>
            <x14:dxf>
              <fill>
                <patternFill>
                  <bgColor rgb="FFFF9966"/>
                </patternFill>
              </fill>
            </x14:dxf>
          </x14:cfRule>
          <x14:cfRule type="cellIs" priority="344" operator="equal" id="{55DDA71E-4D03-4468-BC58-06CA863A5543}">
            <xm:f>'C:\Users\890\Documents\stare\[01 Stav prípravy DaRC k 16.9.2021.xlsx]Hárok1'!#REF!</xm:f>
            <x14:dxf>
              <fill>
                <patternFill>
                  <bgColor rgb="FFFFE699"/>
                </patternFill>
              </fill>
            </x14:dxf>
          </x14:cfRule>
          <x14:cfRule type="cellIs" priority="345" operator="equal" id="{F47A7EDB-E187-4CAC-9C49-F7970193E779}">
            <xm:f>'C:\Users\890\Documents\stare\[01 Stav prípravy DaRC k 16.9.2021.xlsx]Hárok1'!#REF!</xm:f>
            <x14:dxf>
              <fill>
                <patternFill>
                  <bgColor rgb="FFFF99FF"/>
                </patternFill>
              </fill>
            </x14:dxf>
          </x14:cfRule>
          <x14:cfRule type="cellIs" priority="346" operator="equal" id="{88DAB0AC-5D6C-43C7-ABBA-3C6D05036EAA}">
            <xm:f>'C:\Users\890\Documents\stare\[01 Stav prípravy DaRC k 16.9.2021.xlsx]Hárok1'!#REF!</xm:f>
            <x14:dxf>
              <fill>
                <patternFill>
                  <bgColor rgb="FFFFD966"/>
                </patternFill>
              </fill>
            </x14:dxf>
          </x14:cfRule>
          <xm:sqref>W69</xm:sqref>
        </x14:conditionalFormatting>
        <x14:conditionalFormatting xmlns:xm="http://schemas.microsoft.com/office/excel/2006/main">
          <x14:cfRule type="cellIs" priority="347" operator="equal" id="{21795B6B-1023-440D-A609-030C21A4C81F}">
            <xm:f>'C:\Users\890\Documents\stare\[01 Stav prípravy DaRC k 16.9.2021.xlsx]Hárok1'!#REF!</xm:f>
            <x14:dxf>
              <fill>
                <patternFill>
                  <bgColor rgb="FF99CCFF"/>
                </patternFill>
              </fill>
            </x14:dxf>
          </x14:cfRule>
          <x14:cfRule type="cellIs" priority="348" operator="equal" id="{A3794658-7C63-49DE-A6D9-5910BA2A29FD}">
            <xm:f>'C:\Users\890\Documents\stare\[01 Stav prípravy DaRC k 16.9.2021.xlsx]Hárok1'!#REF!</xm:f>
            <x14:dxf>
              <fill>
                <patternFill>
                  <bgColor rgb="FFF2F991"/>
                </patternFill>
              </fill>
            </x14:dxf>
          </x14:cfRule>
          <x14:cfRule type="cellIs" priority="349" operator="equal" id="{D8CDD460-9F09-4E92-8769-D3E0C5CDFB18}">
            <xm:f>'C:\Users\890\Documents\stare\[01 Stav prípravy DaRC k 16.9.2021.xlsx]Hárok1'!#REF!</xm:f>
            <x14:dxf>
              <fill>
                <patternFill>
                  <bgColor rgb="FFFFFF00"/>
                </patternFill>
              </fill>
            </x14:dxf>
          </x14:cfRule>
          <x14:cfRule type="cellIs" priority="350" operator="equal" id="{1552DC63-F4DE-4CF8-B6D3-E4B6583D9AA2}">
            <xm:f>'C:\Users\890\Documents\stare\[01 Stav prípravy DaRC k 16.9.2021.xlsx]Hárok1'!#REF!</xm:f>
            <x14:dxf>
              <fill>
                <patternFill>
                  <bgColor rgb="FF99FF66"/>
                </patternFill>
              </fill>
            </x14:dxf>
          </x14:cfRule>
          <x14:cfRule type="cellIs" priority="351" operator="equal" id="{2CD80BA5-3794-4C23-A530-EE2B922A6371}">
            <xm:f>'C:\Users\890\Documents\stare\[01 Stav prípravy DaRC k 16.9.2021.xlsx]Hárok1'!#REF!</xm:f>
            <x14:dxf>
              <fill>
                <patternFill>
                  <bgColor rgb="FFFF5050"/>
                </patternFill>
              </fill>
            </x14:dxf>
          </x14:cfRule>
          <x14:cfRule type="cellIs" priority="352" operator="equal" id="{6DC1A877-034D-43D5-8C8F-EF146EB3C97C}">
            <xm:f>'C:\Users\890\Documents\stare\[01 Stav prípravy DaRC k 16.9.2021.xlsx]Hárok1'!#REF!</xm:f>
            <x14:dxf>
              <fill>
                <patternFill>
                  <bgColor rgb="FF66FFFF"/>
                </patternFill>
              </fill>
            </x14:dxf>
          </x14:cfRule>
          <x14:cfRule type="cellIs" priority="353" operator="equal" id="{CDE65D68-1F99-40DC-8BF4-8B8EC249027D}">
            <xm:f>'C:\Users\890\Documents\stare\[01 Stav prípravy DaRC k 16.9.2021.xlsx]Hárok1'!#REF!</xm:f>
            <x14:dxf>
              <fill>
                <patternFill>
                  <bgColor rgb="FFFF9966"/>
                </patternFill>
              </fill>
            </x14:dxf>
          </x14:cfRule>
          <x14:cfRule type="cellIs" priority="354" operator="equal" id="{10D7698F-8E8E-40C4-AA09-3B8172A6F12F}">
            <xm:f>'C:\Users\890\Documents\stare\[01 Stav prípravy DaRC k 16.9.2021.xlsx]Hárok1'!#REF!</xm:f>
            <x14:dxf>
              <fill>
                <patternFill>
                  <bgColor rgb="FFFFE699"/>
                </patternFill>
              </fill>
            </x14:dxf>
          </x14:cfRule>
          <x14:cfRule type="cellIs" priority="355" operator="equal" id="{00EE0AA4-EA2D-4363-A07A-FAC6B86F7D8D}">
            <xm:f>'C:\Users\890\Documents\stare\[01 Stav prípravy DaRC k 16.9.2021.xlsx]Hárok1'!#REF!</xm:f>
            <x14:dxf>
              <fill>
                <patternFill>
                  <bgColor rgb="FFFF99FF"/>
                </patternFill>
              </fill>
            </x14:dxf>
          </x14:cfRule>
          <x14:cfRule type="cellIs" priority="356" operator="equal" id="{6EA75922-97CC-4166-A39D-765DC25CDE71}">
            <xm:f>'C:\Users\890\Documents\stare\[01 Stav prípravy DaRC k 16.9.2021.xlsx]Hárok1'!#REF!</xm:f>
            <x14:dxf>
              <fill>
                <patternFill>
                  <bgColor rgb="FFFFD966"/>
                </patternFill>
              </fill>
            </x14:dxf>
          </x14:cfRule>
          <xm:sqref>W11</xm:sqref>
        </x14:conditionalFormatting>
        <x14:conditionalFormatting xmlns:xm="http://schemas.microsoft.com/office/excel/2006/main">
          <x14:cfRule type="cellIs" priority="357" operator="equal" id="{0F1FD058-1685-4A89-9953-76ABFA63A01E}">
            <xm:f>'C:\Users\890\Documents\stare\[01 Stav prípravy DaRC k 16.9.2021.xlsx]Hárok1'!#REF!</xm:f>
            <x14:dxf>
              <fill>
                <patternFill>
                  <bgColor rgb="FF99CCFF"/>
                </patternFill>
              </fill>
            </x14:dxf>
          </x14:cfRule>
          <x14:cfRule type="cellIs" priority="358" operator="equal" id="{0DDFC57F-B3D1-4C46-BA31-819B58D1CE6C}">
            <xm:f>'C:\Users\890\Documents\stare\[01 Stav prípravy DaRC k 16.9.2021.xlsx]Hárok1'!#REF!</xm:f>
            <x14:dxf>
              <fill>
                <patternFill>
                  <bgColor rgb="FFF2F991"/>
                </patternFill>
              </fill>
            </x14:dxf>
          </x14:cfRule>
          <x14:cfRule type="cellIs" priority="359" operator="equal" id="{E6ECD45B-27A0-4628-890E-0FD52FCE5B6F}">
            <xm:f>'C:\Users\890\Documents\stare\[01 Stav prípravy DaRC k 16.9.2021.xlsx]Hárok1'!#REF!</xm:f>
            <x14:dxf>
              <fill>
                <patternFill>
                  <bgColor rgb="FFFFFF00"/>
                </patternFill>
              </fill>
            </x14:dxf>
          </x14:cfRule>
          <x14:cfRule type="cellIs" priority="360" operator="equal" id="{4F997664-3653-40D8-A878-080D143DFEC3}">
            <xm:f>'C:\Users\890\Documents\stare\[01 Stav prípravy DaRC k 16.9.2021.xlsx]Hárok1'!#REF!</xm:f>
            <x14:dxf>
              <fill>
                <patternFill>
                  <bgColor rgb="FF99FF66"/>
                </patternFill>
              </fill>
            </x14:dxf>
          </x14:cfRule>
          <x14:cfRule type="cellIs" priority="361" operator="equal" id="{30797146-7CA1-4C0D-B663-B202EBE72A59}">
            <xm:f>'C:\Users\890\Documents\stare\[01 Stav prípravy DaRC k 16.9.2021.xlsx]Hárok1'!#REF!</xm:f>
            <x14:dxf>
              <fill>
                <patternFill>
                  <bgColor rgb="FFFF5050"/>
                </patternFill>
              </fill>
            </x14:dxf>
          </x14:cfRule>
          <x14:cfRule type="cellIs" priority="362" operator="equal" id="{D8BCBF42-19A7-4F52-9E4F-47C0B1D03F90}">
            <xm:f>'C:\Users\890\Documents\stare\[01 Stav prípravy DaRC k 16.9.2021.xlsx]Hárok1'!#REF!</xm:f>
            <x14:dxf>
              <fill>
                <patternFill>
                  <bgColor rgb="FF66FFFF"/>
                </patternFill>
              </fill>
            </x14:dxf>
          </x14:cfRule>
          <x14:cfRule type="cellIs" priority="363" operator="equal" id="{4E38607E-7433-4C13-8E06-FEFB7CFA869A}">
            <xm:f>'C:\Users\890\Documents\stare\[01 Stav prípravy DaRC k 16.9.2021.xlsx]Hárok1'!#REF!</xm:f>
            <x14:dxf>
              <fill>
                <patternFill>
                  <bgColor rgb="FFFF9966"/>
                </patternFill>
              </fill>
            </x14:dxf>
          </x14:cfRule>
          <x14:cfRule type="cellIs" priority="364" operator="equal" id="{46F9F26A-03F7-4507-801F-430FF3951EFE}">
            <xm:f>'C:\Users\890\Documents\stare\[01 Stav prípravy DaRC k 16.9.2021.xlsx]Hárok1'!#REF!</xm:f>
            <x14:dxf>
              <fill>
                <patternFill>
                  <bgColor rgb="FFFFE699"/>
                </patternFill>
              </fill>
            </x14:dxf>
          </x14:cfRule>
          <x14:cfRule type="cellIs" priority="365" operator="equal" id="{FFD45EDB-6979-4636-B2EF-F1699461A9E3}">
            <xm:f>'C:\Users\890\Documents\stare\[01 Stav prípravy DaRC k 16.9.2021.xlsx]Hárok1'!#REF!</xm:f>
            <x14:dxf>
              <fill>
                <patternFill>
                  <bgColor rgb="FFFF99FF"/>
                </patternFill>
              </fill>
            </x14:dxf>
          </x14:cfRule>
          <x14:cfRule type="cellIs" priority="366" operator="equal" id="{D35F26F3-79C2-4410-9FB4-7629FCF51EB4}">
            <xm:f>'C:\Users\890\Documents\stare\[01 Stav prípravy DaRC k 16.9.2021.xlsx]Hárok1'!#REF!</xm:f>
            <x14:dxf>
              <fill>
                <patternFill>
                  <bgColor rgb="FFFFD966"/>
                </patternFill>
              </fill>
            </x14:dxf>
          </x14:cfRule>
          <xm:sqref>W75</xm:sqref>
        </x14:conditionalFormatting>
        <x14:conditionalFormatting xmlns:xm="http://schemas.microsoft.com/office/excel/2006/main">
          <x14:cfRule type="cellIs" priority="367" operator="equal" id="{D6922AF7-9D9F-4919-B726-85249E392F3E}">
            <xm:f>'C:\users\890\documents\stare\[01 stav prípravy darc k 24.2.2020 (aktualiz. ip k 3.2.2020).xlsx]hárok1'!#REF!</xm:f>
            <x14:dxf>
              <fill>
                <patternFill>
                  <bgColor rgb="FF99CCFF"/>
                </patternFill>
              </fill>
            </x14:dxf>
          </x14:cfRule>
          <x14:cfRule type="cellIs" priority="368" operator="equal" id="{AB6F4FD3-2EF0-467A-8B6A-4869B44ACDF8}">
            <xm:f>'C:\users\890\documents\stare\[01 stav prípravy darc k 24.2.2020 (aktualiz. ip k 3.2.2020).xlsx]hárok1'!#REF!</xm:f>
            <x14:dxf>
              <fill>
                <patternFill>
                  <bgColor rgb="FFF2F991"/>
                </patternFill>
              </fill>
            </x14:dxf>
          </x14:cfRule>
          <x14:cfRule type="cellIs" priority="369" operator="equal" id="{893F72B9-1A53-4B9F-A151-D2C881562CEA}">
            <xm:f>'C:\users\890\documents\stare\[01 stav prípravy darc k 24.2.2020 (aktualiz. ip k 3.2.2020).xlsx]hárok1'!#REF!</xm:f>
            <x14:dxf>
              <fill>
                <patternFill>
                  <bgColor rgb="FFFFFF00"/>
                </patternFill>
              </fill>
            </x14:dxf>
          </x14:cfRule>
          <x14:cfRule type="cellIs" priority="370" operator="equal" id="{820ED00A-49CB-4E03-B674-BA0CEB27904C}">
            <xm:f>'C:\users\890\documents\stare\[01 stav prípravy darc k 24.2.2020 (aktualiz. ip k 3.2.2020).xlsx]hárok1'!#REF!</xm:f>
            <x14:dxf>
              <fill>
                <patternFill>
                  <bgColor rgb="FF99FF66"/>
                </patternFill>
              </fill>
            </x14:dxf>
          </x14:cfRule>
          <x14:cfRule type="cellIs" priority="371" operator="equal" id="{35213353-056C-4FF8-ABA4-CB933A47A18C}">
            <xm:f>'C:\users\890\documents\stare\[01 stav prípravy darc k 24.2.2020 (aktualiz. ip k 3.2.2020).xlsx]hárok1'!#REF!</xm:f>
            <x14:dxf>
              <fill>
                <patternFill>
                  <bgColor rgb="FFFF5050"/>
                </patternFill>
              </fill>
            </x14:dxf>
          </x14:cfRule>
          <x14:cfRule type="cellIs" priority="372" operator="equal" id="{2E576783-C48A-4B7D-9085-88C097393A77}">
            <xm:f>'C:\users\890\documents\stare\[01 stav prípravy darc k 24.2.2020 (aktualiz. ip k 3.2.2020).xlsx]hárok1'!#REF!</xm:f>
            <x14:dxf>
              <fill>
                <patternFill>
                  <bgColor rgb="FF66FFFF"/>
                </patternFill>
              </fill>
            </x14:dxf>
          </x14:cfRule>
          <x14:cfRule type="cellIs" priority="373" operator="equal" id="{A00ECF84-1D08-42EC-95F9-05368BDE3D46}">
            <xm:f>'C:\users\890\documents\stare\[01 stav prípravy darc k 24.2.2020 (aktualiz. ip k 3.2.2020).xlsx]hárok1'!#REF!</xm:f>
            <x14:dxf>
              <fill>
                <patternFill>
                  <bgColor rgb="FFFF9966"/>
                </patternFill>
              </fill>
            </x14:dxf>
          </x14:cfRule>
          <x14:cfRule type="cellIs" priority="374" operator="equal" id="{F1E2C009-70A0-4E59-96C5-7C134EDD10F0}">
            <xm:f>'C:\users\890\documents\stare\[01 stav prípravy darc k 24.2.2020 (aktualiz. ip k 3.2.2020).xlsx]hárok1'!#REF!</xm:f>
            <x14:dxf>
              <fill>
                <patternFill>
                  <bgColor rgb="FFFFE699"/>
                </patternFill>
              </fill>
            </x14:dxf>
          </x14:cfRule>
          <x14:cfRule type="cellIs" priority="375" operator="equal" id="{C85767FB-BE7A-4BFF-8630-F3AD534AD424}">
            <xm:f>'C:\users\890\documents\stare\[01 stav prípravy darc k 24.2.2020 (aktualiz. ip k 3.2.2020).xlsx]hárok1'!#REF!</xm:f>
            <x14:dxf>
              <fill>
                <patternFill>
                  <bgColor rgb="FFFF99FF"/>
                </patternFill>
              </fill>
            </x14:dxf>
          </x14:cfRule>
          <x14:cfRule type="cellIs" priority="376" operator="equal" id="{89F13DCF-11B1-4352-9436-63D302841B07}">
            <xm:f>'C:\users\890\documents\stare\[01 stav prípravy darc k 24.2.2020 (aktualiz. ip k 3.2.2020).xlsx]hárok1'!#REF!</xm:f>
            <x14:dxf>
              <fill>
                <patternFill>
                  <bgColor rgb="FFFFD966"/>
                </patternFill>
              </fill>
            </x14:dxf>
          </x14:cfRule>
          <xm:sqref>W65</xm:sqref>
        </x14:conditionalFormatting>
        <x14:conditionalFormatting xmlns:xm="http://schemas.microsoft.com/office/excel/2006/main">
          <x14:cfRule type="cellIs" priority="377" operator="equal" id="{935D97EC-365B-47DA-B74A-D9B610EF15B6}">
            <xm:f>'C:\Users\890\Documents\stare\[01 Stav prípravy DaRC k 16.9.2021.xlsx]Hárok1'!#REF!</xm:f>
            <x14:dxf>
              <fill>
                <patternFill>
                  <bgColor rgb="FF99CCFF"/>
                </patternFill>
              </fill>
            </x14:dxf>
          </x14:cfRule>
          <x14:cfRule type="cellIs" priority="378" operator="equal" id="{1AE5FA61-EC30-4332-A5A7-F89E35B54739}">
            <xm:f>'C:\Users\890\Documents\stare\[01 Stav prípravy DaRC k 16.9.2021.xlsx]Hárok1'!#REF!</xm:f>
            <x14:dxf>
              <fill>
                <patternFill>
                  <bgColor rgb="FFF2F991"/>
                </patternFill>
              </fill>
            </x14:dxf>
          </x14:cfRule>
          <x14:cfRule type="cellIs" priority="379" operator="equal" id="{AF9479E9-E977-42A5-9AC6-C9B9616AED13}">
            <xm:f>'C:\Users\890\Documents\stare\[01 Stav prípravy DaRC k 16.9.2021.xlsx]Hárok1'!#REF!</xm:f>
            <x14:dxf>
              <fill>
                <patternFill>
                  <bgColor rgb="FFFFFF00"/>
                </patternFill>
              </fill>
            </x14:dxf>
          </x14:cfRule>
          <x14:cfRule type="cellIs" priority="380" operator="equal" id="{1E6A8E38-467A-4224-B933-95472189D4C7}">
            <xm:f>'C:\Users\890\Documents\stare\[01 Stav prípravy DaRC k 16.9.2021.xlsx]Hárok1'!#REF!</xm:f>
            <x14:dxf>
              <fill>
                <patternFill>
                  <bgColor rgb="FF99FF66"/>
                </patternFill>
              </fill>
            </x14:dxf>
          </x14:cfRule>
          <x14:cfRule type="cellIs" priority="381" operator="equal" id="{E9EFA260-C04A-4672-BC46-8DF5DF587394}">
            <xm:f>'C:\Users\890\Documents\stare\[01 Stav prípravy DaRC k 16.9.2021.xlsx]Hárok1'!#REF!</xm:f>
            <x14:dxf>
              <fill>
                <patternFill>
                  <bgColor rgb="FFFF5050"/>
                </patternFill>
              </fill>
            </x14:dxf>
          </x14:cfRule>
          <x14:cfRule type="cellIs" priority="382" operator="equal" id="{584E39B9-E5CD-4E3C-8745-5EC72D543CBF}">
            <xm:f>'C:\Users\890\Documents\stare\[01 Stav prípravy DaRC k 16.9.2021.xlsx]Hárok1'!#REF!</xm:f>
            <x14:dxf>
              <fill>
                <patternFill>
                  <bgColor rgb="FF66FFFF"/>
                </patternFill>
              </fill>
            </x14:dxf>
          </x14:cfRule>
          <x14:cfRule type="cellIs" priority="383" operator="equal" id="{BD72C07F-B577-4E65-8956-C7759510D925}">
            <xm:f>'C:\Users\890\Documents\stare\[01 Stav prípravy DaRC k 16.9.2021.xlsx]Hárok1'!#REF!</xm:f>
            <x14:dxf>
              <fill>
                <patternFill>
                  <bgColor rgb="FFFF9966"/>
                </patternFill>
              </fill>
            </x14:dxf>
          </x14:cfRule>
          <x14:cfRule type="cellIs" priority="384" operator="equal" id="{762BD0DC-AC34-4B4F-8612-DF7AAAE30DA9}">
            <xm:f>'C:\Users\890\Documents\stare\[01 Stav prípravy DaRC k 16.9.2021.xlsx]Hárok1'!#REF!</xm:f>
            <x14:dxf>
              <fill>
                <patternFill>
                  <bgColor rgb="FFFFE699"/>
                </patternFill>
              </fill>
            </x14:dxf>
          </x14:cfRule>
          <x14:cfRule type="cellIs" priority="385" operator="equal" id="{2A06E58C-459A-43EE-9EA6-966D871EDE53}">
            <xm:f>'C:\Users\890\Documents\stare\[01 Stav prípravy DaRC k 16.9.2021.xlsx]Hárok1'!#REF!</xm:f>
            <x14:dxf>
              <fill>
                <patternFill>
                  <bgColor rgb="FFFF99FF"/>
                </patternFill>
              </fill>
            </x14:dxf>
          </x14:cfRule>
          <x14:cfRule type="cellIs" priority="386" operator="equal" id="{6D1231DA-6525-4D0F-8D84-278D84124289}">
            <xm:f>'C:\Users\890\Documents\stare\[01 Stav prípravy DaRC k 16.9.2021.xlsx]Hárok1'!#REF!</xm:f>
            <x14:dxf>
              <fill>
                <patternFill>
                  <bgColor rgb="FFFFD966"/>
                </patternFill>
              </fill>
            </x14:dxf>
          </x14:cfRule>
          <xm:sqref>W13</xm:sqref>
        </x14:conditionalFormatting>
        <x14:conditionalFormatting xmlns:xm="http://schemas.microsoft.com/office/excel/2006/main">
          <x14:cfRule type="cellIs" priority="387" operator="equal" id="{AE3DE6AE-6E99-443F-9CA7-6AA71704A9BB}">
            <xm:f>'C:\Users\890\Documents\stare\[01 Stav prípravy DaRC k 16.9.2021.xlsx]Hárok1'!#REF!</xm:f>
            <x14:dxf>
              <fill>
                <patternFill>
                  <bgColor rgb="FF99CCFF"/>
                </patternFill>
              </fill>
            </x14:dxf>
          </x14:cfRule>
          <x14:cfRule type="cellIs" priority="388" operator="equal" id="{C34A2A14-0882-4D18-98C2-B1633F0E74CC}">
            <xm:f>'C:\Users\890\Documents\stare\[01 Stav prípravy DaRC k 16.9.2021.xlsx]Hárok1'!#REF!</xm:f>
            <x14:dxf>
              <fill>
                <patternFill>
                  <bgColor rgb="FFF2F991"/>
                </patternFill>
              </fill>
            </x14:dxf>
          </x14:cfRule>
          <x14:cfRule type="cellIs" priority="389" operator="equal" id="{FDD5E66D-3791-42B2-88DE-C1267DB23E99}">
            <xm:f>'C:\Users\890\Documents\stare\[01 Stav prípravy DaRC k 16.9.2021.xlsx]Hárok1'!#REF!</xm:f>
            <x14:dxf>
              <fill>
                <patternFill>
                  <bgColor rgb="FFFFFF00"/>
                </patternFill>
              </fill>
            </x14:dxf>
          </x14:cfRule>
          <x14:cfRule type="cellIs" priority="390" operator="equal" id="{BC7ACB97-7E7F-4D2B-9841-79C7AB689CD6}">
            <xm:f>'C:\Users\890\Documents\stare\[01 Stav prípravy DaRC k 16.9.2021.xlsx]Hárok1'!#REF!</xm:f>
            <x14:dxf>
              <fill>
                <patternFill>
                  <bgColor rgb="FF99FF66"/>
                </patternFill>
              </fill>
            </x14:dxf>
          </x14:cfRule>
          <x14:cfRule type="cellIs" priority="391" operator="equal" id="{6B527AE7-4419-40D3-AE8A-830BA16446C9}">
            <xm:f>'C:\Users\890\Documents\stare\[01 Stav prípravy DaRC k 16.9.2021.xlsx]Hárok1'!#REF!</xm:f>
            <x14:dxf>
              <fill>
                <patternFill>
                  <bgColor rgb="FFFF5050"/>
                </patternFill>
              </fill>
            </x14:dxf>
          </x14:cfRule>
          <x14:cfRule type="cellIs" priority="392" operator="equal" id="{4F5A9197-4E17-4C8D-8FEF-5975CF935CC1}">
            <xm:f>'C:\Users\890\Documents\stare\[01 Stav prípravy DaRC k 16.9.2021.xlsx]Hárok1'!#REF!</xm:f>
            <x14:dxf>
              <fill>
                <patternFill>
                  <bgColor rgb="FF66FFFF"/>
                </patternFill>
              </fill>
            </x14:dxf>
          </x14:cfRule>
          <x14:cfRule type="cellIs" priority="393" operator="equal" id="{47C5DC5F-B8F0-4095-93CD-E3BB3FE51879}">
            <xm:f>'C:\Users\890\Documents\stare\[01 Stav prípravy DaRC k 16.9.2021.xlsx]Hárok1'!#REF!</xm:f>
            <x14:dxf>
              <fill>
                <patternFill>
                  <bgColor rgb="FFFF9966"/>
                </patternFill>
              </fill>
            </x14:dxf>
          </x14:cfRule>
          <x14:cfRule type="cellIs" priority="394" operator="equal" id="{1A6ABCC2-E514-4803-9F42-2117A9200784}">
            <xm:f>'C:\Users\890\Documents\stare\[01 Stav prípravy DaRC k 16.9.2021.xlsx]Hárok1'!#REF!</xm:f>
            <x14:dxf>
              <fill>
                <patternFill>
                  <bgColor rgb="FFFFE699"/>
                </patternFill>
              </fill>
            </x14:dxf>
          </x14:cfRule>
          <x14:cfRule type="cellIs" priority="395" operator="equal" id="{8C8C44C3-0380-4F17-93B5-9C04F289DF9A}">
            <xm:f>'C:\Users\890\Documents\stare\[01 Stav prípravy DaRC k 16.9.2021.xlsx]Hárok1'!#REF!</xm:f>
            <x14:dxf>
              <fill>
                <patternFill>
                  <bgColor rgb="FFFF99FF"/>
                </patternFill>
              </fill>
            </x14:dxf>
          </x14:cfRule>
          <x14:cfRule type="cellIs" priority="396" operator="equal" id="{662AD1D6-D904-4E36-9E06-A80965B10633}">
            <xm:f>'C:\Users\890\Documents\stare\[01 Stav prípravy DaRC k 16.9.2021.xlsx]Hárok1'!#REF!</xm:f>
            <x14:dxf>
              <fill>
                <patternFill>
                  <bgColor rgb="FFFFD966"/>
                </patternFill>
              </fill>
            </x14:dxf>
          </x14:cfRule>
          <xm:sqref>W14</xm:sqref>
        </x14:conditionalFormatting>
        <x14:conditionalFormatting xmlns:xm="http://schemas.microsoft.com/office/excel/2006/main">
          <x14:cfRule type="cellIs" priority="397" operator="equal" id="{91EB0571-700B-43D3-945A-3B386B8FC367}">
            <xm:f>'C:\Users\890\Documents\stare\[01 Stav prípravy DaRC k 16.9.2021.xlsx]Hárok1'!#REF!</xm:f>
            <x14:dxf>
              <fill>
                <patternFill>
                  <bgColor rgb="FF99CCFF"/>
                </patternFill>
              </fill>
            </x14:dxf>
          </x14:cfRule>
          <x14:cfRule type="cellIs" priority="398" operator="equal" id="{D2217C96-1C47-41EA-A9A2-EB1780CD2E38}">
            <xm:f>'C:\Users\890\Documents\stare\[01 Stav prípravy DaRC k 16.9.2021.xlsx]Hárok1'!#REF!</xm:f>
            <x14:dxf>
              <fill>
                <patternFill>
                  <bgColor rgb="FFF2F991"/>
                </patternFill>
              </fill>
            </x14:dxf>
          </x14:cfRule>
          <x14:cfRule type="cellIs" priority="399" operator="equal" id="{C96CB18B-4259-46F7-B590-4628D18F180B}">
            <xm:f>'C:\Users\890\Documents\stare\[01 Stav prípravy DaRC k 16.9.2021.xlsx]Hárok1'!#REF!</xm:f>
            <x14:dxf>
              <fill>
                <patternFill>
                  <bgColor rgb="FFFFFF00"/>
                </patternFill>
              </fill>
            </x14:dxf>
          </x14:cfRule>
          <x14:cfRule type="cellIs" priority="400" operator="equal" id="{75D81779-D0BC-404A-8C67-7BB7E64F744D}">
            <xm:f>'C:\Users\890\Documents\stare\[01 Stav prípravy DaRC k 16.9.2021.xlsx]Hárok1'!#REF!</xm:f>
            <x14:dxf>
              <fill>
                <patternFill>
                  <bgColor rgb="FF99FF66"/>
                </patternFill>
              </fill>
            </x14:dxf>
          </x14:cfRule>
          <x14:cfRule type="cellIs" priority="401" operator="equal" id="{6461CCA1-7B70-4C88-AD89-7D6AADE61884}">
            <xm:f>'C:\Users\890\Documents\stare\[01 Stav prípravy DaRC k 16.9.2021.xlsx]Hárok1'!#REF!</xm:f>
            <x14:dxf>
              <fill>
                <patternFill>
                  <bgColor rgb="FFFF5050"/>
                </patternFill>
              </fill>
            </x14:dxf>
          </x14:cfRule>
          <x14:cfRule type="cellIs" priority="402" operator="equal" id="{40C82E88-88F5-481C-852D-F0255BEDFEE1}">
            <xm:f>'C:\Users\890\Documents\stare\[01 Stav prípravy DaRC k 16.9.2021.xlsx]Hárok1'!#REF!</xm:f>
            <x14:dxf>
              <fill>
                <patternFill>
                  <bgColor rgb="FF66FFFF"/>
                </patternFill>
              </fill>
            </x14:dxf>
          </x14:cfRule>
          <x14:cfRule type="cellIs" priority="403" operator="equal" id="{A9471F7F-0CCD-4EFD-AEF6-42B49B2F37B3}">
            <xm:f>'C:\Users\890\Documents\stare\[01 Stav prípravy DaRC k 16.9.2021.xlsx]Hárok1'!#REF!</xm:f>
            <x14:dxf>
              <fill>
                <patternFill>
                  <bgColor rgb="FFFF9966"/>
                </patternFill>
              </fill>
            </x14:dxf>
          </x14:cfRule>
          <x14:cfRule type="cellIs" priority="404" operator="equal" id="{DE81D53F-122B-4F2F-81EE-7FBB1421107D}">
            <xm:f>'C:\Users\890\Documents\stare\[01 Stav prípravy DaRC k 16.9.2021.xlsx]Hárok1'!#REF!</xm:f>
            <x14:dxf>
              <fill>
                <patternFill>
                  <bgColor rgb="FFFFE699"/>
                </patternFill>
              </fill>
            </x14:dxf>
          </x14:cfRule>
          <x14:cfRule type="cellIs" priority="405" operator="equal" id="{AEBCF764-15D3-49CD-8131-6A13A0EFD6B5}">
            <xm:f>'C:\Users\890\Documents\stare\[01 Stav prípravy DaRC k 16.9.2021.xlsx]Hárok1'!#REF!</xm:f>
            <x14:dxf>
              <fill>
                <patternFill>
                  <bgColor rgb="FFFF99FF"/>
                </patternFill>
              </fill>
            </x14:dxf>
          </x14:cfRule>
          <x14:cfRule type="cellIs" priority="406" operator="equal" id="{FAC52357-B24E-489B-81E5-62E2A32FDB9A}">
            <xm:f>'C:\Users\890\Documents\stare\[01 Stav prípravy DaRC k 16.9.2021.xlsx]Hárok1'!#REF!</xm:f>
            <x14:dxf>
              <fill>
                <patternFill>
                  <bgColor rgb="FFFFD966"/>
                </patternFill>
              </fill>
            </x14:dxf>
          </x14:cfRule>
          <xm:sqref>W15</xm:sqref>
        </x14:conditionalFormatting>
        <x14:conditionalFormatting xmlns:xm="http://schemas.microsoft.com/office/excel/2006/main">
          <x14:cfRule type="cellIs" priority="407" operator="equal" id="{FC451ABB-ECE8-40CE-8E4E-5A4A0EF5AB17}">
            <xm:f>'C:\Users\890\Documents\stare\[01 Stav prípravy DaRC k 16.9.2021.xlsx]Hárok1'!#REF!</xm:f>
            <x14:dxf>
              <fill>
                <patternFill>
                  <bgColor rgb="FF99CCFF"/>
                </patternFill>
              </fill>
            </x14:dxf>
          </x14:cfRule>
          <x14:cfRule type="cellIs" priority="408" operator="equal" id="{1CEA320F-0F58-45A4-BF67-F2DC17E03CC4}">
            <xm:f>'C:\Users\890\Documents\stare\[01 Stav prípravy DaRC k 16.9.2021.xlsx]Hárok1'!#REF!</xm:f>
            <x14:dxf>
              <fill>
                <patternFill>
                  <bgColor rgb="FFF2F991"/>
                </patternFill>
              </fill>
            </x14:dxf>
          </x14:cfRule>
          <x14:cfRule type="cellIs" priority="409" operator="equal" id="{D07A9FE1-B61B-46EC-9BF1-8C54DBF16C82}">
            <xm:f>'C:\Users\890\Documents\stare\[01 Stav prípravy DaRC k 16.9.2021.xlsx]Hárok1'!#REF!</xm:f>
            <x14:dxf>
              <fill>
                <patternFill>
                  <bgColor rgb="FFFFFF00"/>
                </patternFill>
              </fill>
            </x14:dxf>
          </x14:cfRule>
          <x14:cfRule type="cellIs" priority="410" operator="equal" id="{3013B179-085D-4D53-9466-645736D31A97}">
            <xm:f>'C:\Users\890\Documents\stare\[01 Stav prípravy DaRC k 16.9.2021.xlsx]Hárok1'!#REF!</xm:f>
            <x14:dxf>
              <fill>
                <patternFill>
                  <bgColor rgb="FF99FF66"/>
                </patternFill>
              </fill>
            </x14:dxf>
          </x14:cfRule>
          <x14:cfRule type="cellIs" priority="411" operator="equal" id="{762CEE19-0E86-4BB6-8217-1F191E58813A}">
            <xm:f>'C:\Users\890\Documents\stare\[01 Stav prípravy DaRC k 16.9.2021.xlsx]Hárok1'!#REF!</xm:f>
            <x14:dxf>
              <fill>
                <patternFill>
                  <bgColor rgb="FFFF5050"/>
                </patternFill>
              </fill>
            </x14:dxf>
          </x14:cfRule>
          <x14:cfRule type="cellIs" priority="412" operator="equal" id="{448E0F09-9F54-4D11-B820-A5C48B74E073}">
            <xm:f>'C:\Users\890\Documents\stare\[01 Stav prípravy DaRC k 16.9.2021.xlsx]Hárok1'!#REF!</xm:f>
            <x14:dxf>
              <fill>
                <patternFill>
                  <bgColor rgb="FF66FFFF"/>
                </patternFill>
              </fill>
            </x14:dxf>
          </x14:cfRule>
          <x14:cfRule type="cellIs" priority="413" operator="equal" id="{60BCD38D-531E-416E-AD52-9B3ECE317ACF}">
            <xm:f>'C:\Users\890\Documents\stare\[01 Stav prípravy DaRC k 16.9.2021.xlsx]Hárok1'!#REF!</xm:f>
            <x14:dxf>
              <fill>
                <patternFill>
                  <bgColor rgb="FFFF9966"/>
                </patternFill>
              </fill>
            </x14:dxf>
          </x14:cfRule>
          <x14:cfRule type="cellIs" priority="414" operator="equal" id="{6EB81CA5-9F2F-4960-B63D-1090233ECB3C}">
            <xm:f>'C:\Users\890\Documents\stare\[01 Stav prípravy DaRC k 16.9.2021.xlsx]Hárok1'!#REF!</xm:f>
            <x14:dxf>
              <fill>
                <patternFill>
                  <bgColor rgb="FFFFE699"/>
                </patternFill>
              </fill>
            </x14:dxf>
          </x14:cfRule>
          <x14:cfRule type="cellIs" priority="415" operator="equal" id="{57203B32-0D16-493F-9C23-3CA0BBA886E2}">
            <xm:f>'C:\Users\890\Documents\stare\[01 Stav prípravy DaRC k 16.9.2021.xlsx]Hárok1'!#REF!</xm:f>
            <x14:dxf>
              <fill>
                <patternFill>
                  <bgColor rgb="FFFF99FF"/>
                </patternFill>
              </fill>
            </x14:dxf>
          </x14:cfRule>
          <x14:cfRule type="cellIs" priority="416" operator="equal" id="{1451A380-5BFD-4282-BE8B-94DF61A79B16}">
            <xm:f>'C:\Users\890\Documents\stare\[01 Stav prípravy DaRC k 16.9.2021.xlsx]Hárok1'!#REF!</xm:f>
            <x14:dxf>
              <fill>
                <patternFill>
                  <bgColor rgb="FFFFD966"/>
                </patternFill>
              </fill>
            </x14:dxf>
          </x14:cfRule>
          <xm:sqref>W16</xm:sqref>
        </x14:conditionalFormatting>
        <x14:conditionalFormatting xmlns:xm="http://schemas.microsoft.com/office/excel/2006/main">
          <x14:cfRule type="cellIs" priority="417" operator="equal" id="{D5309C71-8271-4D1B-82F8-F229FD5D5BE3}">
            <xm:f>'C:\Users\890\Documents\stare\[01 Stav prípravy DaRC k 16.9.2021.xlsx]Hárok1'!#REF!</xm:f>
            <x14:dxf>
              <fill>
                <patternFill>
                  <bgColor rgb="FFC9C9C9"/>
                </patternFill>
              </fill>
            </x14:dxf>
          </x14:cfRule>
          <xm:sqref>W9</xm:sqref>
        </x14:conditionalFormatting>
        <x14:conditionalFormatting xmlns:xm="http://schemas.microsoft.com/office/excel/2006/main">
          <x14:cfRule type="cellIs" priority="186" operator="equal" id="{36E5CE35-C147-48E7-AA04-33BE38F71A2C}">
            <xm:f>'C:\Mihalova\Mihalova 2020\[01 Stav prípravy DaRC k 31.3.2020_ VLASTA1.xlsx]Hárok1'!#REF!</xm:f>
            <x14:dxf>
              <fill>
                <patternFill>
                  <bgColor rgb="FF99CCFF"/>
                </patternFill>
              </fill>
            </x14:dxf>
          </x14:cfRule>
          <x14:cfRule type="cellIs" priority="187" operator="equal" id="{CB3B6F07-B4CC-4C02-A765-916A8F273BD7}">
            <xm:f>'C:\Mihalova\Mihalova 2020\[01 Stav prípravy DaRC k 31.3.2020_ VLASTA1.xlsx]Hárok1'!#REF!</xm:f>
            <x14:dxf>
              <fill>
                <patternFill>
                  <bgColor rgb="FFF2F991"/>
                </patternFill>
              </fill>
            </x14:dxf>
          </x14:cfRule>
          <x14:cfRule type="cellIs" priority="188" operator="equal" id="{41BEF903-8B18-49F3-8CCA-DF76AE0296E8}">
            <xm:f>'C:\Mihalova\Mihalova 2020\[01 Stav prípravy DaRC k 31.3.2020_ VLASTA1.xlsx]Hárok1'!#REF!</xm:f>
            <x14:dxf>
              <fill>
                <patternFill>
                  <bgColor rgb="FFFFFF00"/>
                </patternFill>
              </fill>
            </x14:dxf>
          </x14:cfRule>
          <x14:cfRule type="cellIs" priority="189" operator="equal" id="{9E13C605-1347-44B3-9D21-A143C904728A}">
            <xm:f>'C:\Mihalova\Mihalova 2020\[01 Stav prípravy DaRC k 31.3.2020_ VLASTA1.xlsx]Hárok1'!#REF!</xm:f>
            <x14:dxf>
              <fill>
                <patternFill>
                  <bgColor rgb="FF99FF66"/>
                </patternFill>
              </fill>
            </x14:dxf>
          </x14:cfRule>
          <x14:cfRule type="cellIs" priority="190" operator="equal" id="{8E8641C1-8B49-4C26-B4AE-D7DD5CA07E8A}">
            <xm:f>'C:\Mihalova\Mihalova 2020\[01 Stav prípravy DaRC k 31.3.2020_ VLASTA1.xlsx]Hárok1'!#REF!</xm:f>
            <x14:dxf>
              <fill>
                <patternFill>
                  <bgColor rgb="FFFF5050"/>
                </patternFill>
              </fill>
            </x14:dxf>
          </x14:cfRule>
          <x14:cfRule type="cellIs" priority="191" operator="equal" id="{168B3327-0E75-40D5-BD22-1BAE38F960B7}">
            <xm:f>'C:\Mihalova\Mihalova 2020\[01 Stav prípravy DaRC k 31.3.2020_ VLASTA1.xlsx]Hárok1'!#REF!</xm:f>
            <x14:dxf>
              <fill>
                <patternFill>
                  <bgColor rgb="FF66FFFF"/>
                </patternFill>
              </fill>
            </x14:dxf>
          </x14:cfRule>
          <x14:cfRule type="cellIs" priority="192" operator="equal" id="{22F0CD7E-9C7C-47A2-9DFB-5C91B493FF4E}">
            <xm:f>'C:\Mihalova\Mihalova 2020\[01 Stav prípravy DaRC k 31.3.2020_ VLASTA1.xlsx]Hárok1'!#REF!</xm:f>
            <x14:dxf>
              <fill>
                <patternFill>
                  <bgColor rgb="FFFF9966"/>
                </patternFill>
              </fill>
            </x14:dxf>
          </x14:cfRule>
          <x14:cfRule type="cellIs" priority="193" operator="equal" id="{1E5A3D64-04D6-4401-AE8E-C88C5D14651F}">
            <xm:f>'C:\Mihalova\Mihalova 2020\[01 Stav prípravy DaRC k 31.3.2020_ VLASTA1.xlsx]Hárok1'!#REF!</xm:f>
            <x14:dxf>
              <fill>
                <patternFill>
                  <bgColor rgb="FFFFE699"/>
                </patternFill>
              </fill>
            </x14:dxf>
          </x14:cfRule>
          <x14:cfRule type="cellIs" priority="194" operator="equal" id="{3155EE2E-4C1C-4A7B-96E8-8C5F44BCAEB6}">
            <xm:f>'C:\Mihalova\Mihalova 2020\[01 Stav prípravy DaRC k 31.3.2020_ VLASTA1.xlsx]Hárok1'!#REF!</xm:f>
            <x14:dxf>
              <fill>
                <patternFill>
                  <bgColor rgb="FFFF99FF"/>
                </patternFill>
              </fill>
            </x14:dxf>
          </x14:cfRule>
          <x14:cfRule type="cellIs" priority="195" operator="equal" id="{AFB19AFA-72D2-464C-9046-FE36B0C45061}">
            <xm:f>'C:\Mihalova\Mihalova 2020\[01 Stav prípravy DaRC k 31.3.2020_ VLASTA1.xlsx]Hárok1'!#REF!</xm:f>
            <x14:dxf>
              <fill>
                <patternFill>
                  <bgColor rgb="FFFFD966"/>
                </patternFill>
              </fill>
            </x14:dxf>
          </x14:cfRule>
          <xm:sqref>W31</xm:sqref>
        </x14:conditionalFormatting>
        <x14:conditionalFormatting xmlns:xm="http://schemas.microsoft.com/office/excel/2006/main">
          <x14:cfRule type="cellIs" priority="175" operator="equal" id="{962D9356-7CFC-4962-A57B-358841363828}">
            <xm:f>'C:\Users\890\Documents\stare\[01 Stav prípravy DaRC k 16.9.2021.xlsx]Hárok1'!#REF!</xm:f>
            <x14:dxf>
              <fill>
                <patternFill>
                  <bgColor rgb="FF99CCFF"/>
                </patternFill>
              </fill>
            </x14:dxf>
          </x14:cfRule>
          <x14:cfRule type="cellIs" priority="176" operator="equal" id="{E69B2569-BC7C-458E-A09E-A8CD35DA285F}">
            <xm:f>'C:\Users\890\Documents\stare\[01 Stav prípravy DaRC k 16.9.2021.xlsx]Hárok1'!#REF!</xm:f>
            <x14:dxf>
              <fill>
                <patternFill>
                  <bgColor rgb="FFF2F991"/>
                </patternFill>
              </fill>
            </x14:dxf>
          </x14:cfRule>
          <x14:cfRule type="cellIs" priority="177" operator="equal" id="{D016EB6F-1ED4-4542-8B09-17A73720C0F6}">
            <xm:f>'C:\Users\890\Documents\stare\[01 Stav prípravy DaRC k 16.9.2021.xlsx]Hárok1'!#REF!</xm:f>
            <x14:dxf>
              <fill>
                <patternFill>
                  <bgColor rgb="FFFFFF00"/>
                </patternFill>
              </fill>
            </x14:dxf>
          </x14:cfRule>
          <x14:cfRule type="cellIs" priority="178" operator="equal" id="{6761DD84-2288-45E2-9F7C-EA3E32C3A582}">
            <xm:f>'C:\Users\890\Documents\stare\[01 Stav prípravy DaRC k 16.9.2021.xlsx]Hárok1'!#REF!</xm:f>
            <x14:dxf>
              <fill>
                <patternFill>
                  <bgColor rgb="FF99FF66"/>
                </patternFill>
              </fill>
            </x14:dxf>
          </x14:cfRule>
          <x14:cfRule type="cellIs" priority="179" operator="equal" id="{166BF3BD-C874-40C5-8120-86C1CDA342D2}">
            <xm:f>'C:\Users\890\Documents\stare\[01 Stav prípravy DaRC k 16.9.2021.xlsx]Hárok1'!#REF!</xm:f>
            <x14:dxf>
              <fill>
                <patternFill>
                  <bgColor rgb="FFFF5050"/>
                </patternFill>
              </fill>
            </x14:dxf>
          </x14:cfRule>
          <x14:cfRule type="cellIs" priority="180" operator="equal" id="{B8AE259E-A36A-4ADF-BEDB-1F7166CAB0A8}">
            <xm:f>'C:\Users\890\Documents\stare\[01 Stav prípravy DaRC k 16.9.2021.xlsx]Hárok1'!#REF!</xm:f>
            <x14:dxf>
              <fill>
                <patternFill>
                  <bgColor rgb="FF66FFFF"/>
                </patternFill>
              </fill>
            </x14:dxf>
          </x14:cfRule>
          <x14:cfRule type="cellIs" priority="181" operator="equal" id="{1066F5A7-824A-4CCC-9AF5-83378B23F7D3}">
            <xm:f>'C:\Users\890\Documents\stare\[01 Stav prípravy DaRC k 16.9.2021.xlsx]Hárok1'!#REF!</xm:f>
            <x14:dxf>
              <fill>
                <patternFill>
                  <bgColor rgb="FFFF9966"/>
                </patternFill>
              </fill>
            </x14:dxf>
          </x14:cfRule>
          <x14:cfRule type="cellIs" priority="182" operator="equal" id="{B20FAD82-E97B-4EF4-993B-350EB5E78ED7}">
            <xm:f>'C:\Users\890\Documents\stare\[01 Stav prípravy DaRC k 16.9.2021.xlsx]Hárok1'!#REF!</xm:f>
            <x14:dxf>
              <fill>
                <patternFill>
                  <bgColor rgb="FFFFE699"/>
                </patternFill>
              </fill>
            </x14:dxf>
          </x14:cfRule>
          <x14:cfRule type="cellIs" priority="183" operator="equal" id="{AD8F56E7-5E64-4ED0-9E2B-13BF7BEA9442}">
            <xm:f>'C:\Users\890\Documents\stare\[01 Stav prípravy DaRC k 16.9.2021.xlsx]Hárok1'!#REF!</xm:f>
            <x14:dxf>
              <fill>
                <patternFill>
                  <bgColor rgb="FFFF99FF"/>
                </patternFill>
              </fill>
            </x14:dxf>
          </x14:cfRule>
          <x14:cfRule type="cellIs" priority="184" operator="equal" id="{050332BC-66EE-4E96-97FA-3B52E707174E}">
            <xm:f>'C:\Users\890\Documents\stare\[01 Stav prípravy DaRC k 16.9.2021.xlsx]Hárok1'!#REF!</xm:f>
            <x14:dxf>
              <fill>
                <patternFill>
                  <bgColor rgb="FFFFD966"/>
                </patternFill>
              </fill>
            </x14:dxf>
          </x14:cfRule>
          <xm:sqref>W10</xm:sqref>
        </x14:conditionalFormatting>
        <x14:conditionalFormatting xmlns:xm="http://schemas.microsoft.com/office/excel/2006/main">
          <x14:cfRule type="cellIs" priority="164" operator="equal" id="{8BA8E02F-F2DA-4DF4-94A2-FB2EAA53C925}">
            <xm:f>'C:\Users\890\AppData\Local\Microsoft\Windows\Temporary Internet Files\Content.Outlook\W0K4FQEY\[Kópia - Stav prípravy PH stien k 2.2.2021_upr.xlsx]Hárok1'!#REF!</xm:f>
            <x14:dxf>
              <fill>
                <patternFill>
                  <bgColor rgb="FF99CCFF"/>
                </patternFill>
              </fill>
            </x14:dxf>
          </x14:cfRule>
          <x14:cfRule type="cellIs" priority="165" operator="equal" id="{9CA66240-9591-4819-8FF7-6B50E3D4FB52}">
            <xm:f>'C:\Users\890\AppData\Local\Microsoft\Windows\Temporary Internet Files\Content.Outlook\W0K4FQEY\[Kópia - Stav prípravy PH stien k 2.2.2021_upr.xlsx]Hárok1'!#REF!</xm:f>
            <x14:dxf>
              <fill>
                <patternFill>
                  <bgColor rgb="FFF2F991"/>
                </patternFill>
              </fill>
            </x14:dxf>
          </x14:cfRule>
          <x14:cfRule type="cellIs" priority="166" operator="equal" id="{9178F30C-12E6-47BA-A2EB-3D7EBD371F05}">
            <xm:f>'C:\Users\890\AppData\Local\Microsoft\Windows\Temporary Internet Files\Content.Outlook\W0K4FQEY\[Kópia - Stav prípravy PH stien k 2.2.2021_upr.xlsx]Hárok1'!#REF!</xm:f>
            <x14:dxf>
              <fill>
                <patternFill>
                  <bgColor rgb="FFFFFF00"/>
                </patternFill>
              </fill>
            </x14:dxf>
          </x14:cfRule>
          <x14:cfRule type="cellIs" priority="167" operator="equal" id="{5DA53E91-707C-4A19-970B-DB4945E5830B}">
            <xm:f>'C:\Users\890\AppData\Local\Microsoft\Windows\Temporary Internet Files\Content.Outlook\W0K4FQEY\[Kópia - Stav prípravy PH stien k 2.2.2021_upr.xlsx]Hárok1'!#REF!</xm:f>
            <x14:dxf>
              <fill>
                <patternFill>
                  <bgColor rgb="FF99FF66"/>
                </patternFill>
              </fill>
            </x14:dxf>
          </x14:cfRule>
          <x14:cfRule type="cellIs" priority="168" operator="equal" id="{F2B05F7D-9647-4136-8FBA-F51784E0F0EB}">
            <xm:f>'C:\Users\890\AppData\Local\Microsoft\Windows\Temporary Internet Files\Content.Outlook\W0K4FQEY\[Kópia - Stav prípravy PH stien k 2.2.2021_upr.xlsx]Hárok1'!#REF!</xm:f>
            <x14:dxf>
              <fill>
                <patternFill>
                  <bgColor rgb="FFFF5050"/>
                </patternFill>
              </fill>
            </x14:dxf>
          </x14:cfRule>
          <x14:cfRule type="cellIs" priority="169" operator="equal" id="{D8CE5246-76A0-4414-BF5F-E0AE7FCF7C09}">
            <xm:f>'C:\Users\890\AppData\Local\Microsoft\Windows\Temporary Internet Files\Content.Outlook\W0K4FQEY\[Kópia - Stav prípravy PH stien k 2.2.2021_upr.xlsx]Hárok1'!#REF!</xm:f>
            <x14:dxf>
              <fill>
                <patternFill>
                  <bgColor rgb="FF66FFFF"/>
                </patternFill>
              </fill>
            </x14:dxf>
          </x14:cfRule>
          <x14:cfRule type="cellIs" priority="170" operator="equal" id="{798BDEF9-5596-4604-A597-118F3CC3CCBD}">
            <xm:f>'C:\Users\890\AppData\Local\Microsoft\Windows\Temporary Internet Files\Content.Outlook\W0K4FQEY\[Kópia - Stav prípravy PH stien k 2.2.2021_upr.xlsx]Hárok1'!#REF!</xm:f>
            <x14:dxf>
              <fill>
                <patternFill>
                  <bgColor rgb="FFFF9966"/>
                </patternFill>
              </fill>
            </x14:dxf>
          </x14:cfRule>
          <x14:cfRule type="cellIs" priority="171" operator="equal" id="{025B7AEC-1CB9-4D02-86E6-2E901E2BA567}">
            <xm:f>'C:\Users\890\AppData\Local\Microsoft\Windows\Temporary Internet Files\Content.Outlook\W0K4FQEY\[Kópia - Stav prípravy PH stien k 2.2.2021_upr.xlsx]Hárok1'!#REF!</xm:f>
            <x14:dxf>
              <fill>
                <patternFill>
                  <bgColor rgb="FFFFE699"/>
                </patternFill>
              </fill>
            </x14:dxf>
          </x14:cfRule>
          <x14:cfRule type="cellIs" priority="172" operator="equal" id="{D2474C1D-B0FD-43F7-9110-D6354B47BD1E}">
            <xm:f>'C:\Users\890\AppData\Local\Microsoft\Windows\Temporary Internet Files\Content.Outlook\W0K4FQEY\[Kópia - Stav prípravy PH stien k 2.2.2021_upr.xlsx]Hárok1'!#REF!</xm:f>
            <x14:dxf>
              <fill>
                <patternFill>
                  <bgColor rgb="FFFF99FF"/>
                </patternFill>
              </fill>
            </x14:dxf>
          </x14:cfRule>
          <x14:cfRule type="cellIs" priority="173" operator="equal" id="{37FAC86F-8607-4492-BE5F-3FBF1DEAF2C5}">
            <xm:f>'C:\Users\890\AppData\Local\Microsoft\Windows\Temporary Internet Files\Content.Outlook\W0K4FQEY\[Kópia - Stav prípravy PH stien k 2.2.2021_upr.xlsx]Hárok1'!#REF!</xm:f>
            <x14:dxf>
              <fill>
                <patternFill>
                  <bgColor rgb="FFFFD966"/>
                </patternFill>
              </fill>
            </x14:dxf>
          </x14:cfRule>
          <xm:sqref>W99</xm:sqref>
        </x14:conditionalFormatting>
        <x14:conditionalFormatting xmlns:xm="http://schemas.microsoft.com/office/excel/2006/main">
          <x14:cfRule type="cellIs" priority="154" operator="equal" id="{456798FA-7B7C-431C-BD59-922FCD94C008}">
            <xm:f>'C:\Users\3003\Documents\stare\[01 Stav prípravy DaRC k 2.2.2021+aktual. HMG 2.2.21.xlsx]Hárok1'!#REF!</xm:f>
            <x14:dxf>
              <fill>
                <patternFill>
                  <bgColor rgb="FF99CCFF"/>
                </patternFill>
              </fill>
            </x14:dxf>
          </x14:cfRule>
          <x14:cfRule type="cellIs" priority="155" operator="equal" id="{95C4F2DD-9D2A-4095-B611-7D297DF38738}">
            <xm:f>'C:\Users\3003\Documents\stare\[01 Stav prípravy DaRC k 2.2.2021+aktual. HMG 2.2.21.xlsx]Hárok1'!#REF!</xm:f>
            <x14:dxf>
              <fill>
                <patternFill>
                  <bgColor rgb="FFF2F991"/>
                </patternFill>
              </fill>
            </x14:dxf>
          </x14:cfRule>
          <x14:cfRule type="cellIs" priority="156" operator="equal" id="{59D25A72-9399-461E-9F2B-BDCE4485ECD0}">
            <xm:f>'C:\Users\3003\Documents\stare\[01 Stav prípravy DaRC k 2.2.2021+aktual. HMG 2.2.21.xlsx]Hárok1'!#REF!</xm:f>
            <x14:dxf>
              <fill>
                <patternFill>
                  <bgColor rgb="FFFFFF00"/>
                </patternFill>
              </fill>
            </x14:dxf>
          </x14:cfRule>
          <x14:cfRule type="cellIs" priority="157" operator="equal" id="{DE9917F3-83D2-4B7C-93AF-E17026E05639}">
            <xm:f>'C:\Users\3003\Documents\stare\[01 Stav prípravy DaRC k 2.2.2021+aktual. HMG 2.2.21.xlsx]Hárok1'!#REF!</xm:f>
            <x14:dxf>
              <fill>
                <patternFill>
                  <bgColor rgb="FF99FF66"/>
                </patternFill>
              </fill>
            </x14:dxf>
          </x14:cfRule>
          <x14:cfRule type="cellIs" priority="158" operator="equal" id="{8C07490D-5A8A-445B-B19A-4BE1AD9978C1}">
            <xm:f>'C:\Users\3003\Documents\stare\[01 Stav prípravy DaRC k 2.2.2021+aktual. HMG 2.2.21.xlsx]Hárok1'!#REF!</xm:f>
            <x14:dxf>
              <fill>
                <patternFill>
                  <bgColor rgb="FFFF5050"/>
                </patternFill>
              </fill>
            </x14:dxf>
          </x14:cfRule>
          <x14:cfRule type="cellIs" priority="159" operator="equal" id="{B396496F-B858-43BB-8D48-10519171ECA6}">
            <xm:f>'C:\Users\3003\Documents\stare\[01 Stav prípravy DaRC k 2.2.2021+aktual. HMG 2.2.21.xlsx]Hárok1'!#REF!</xm:f>
            <x14:dxf>
              <fill>
                <patternFill>
                  <bgColor rgb="FF66FFFF"/>
                </patternFill>
              </fill>
            </x14:dxf>
          </x14:cfRule>
          <x14:cfRule type="cellIs" priority="160" operator="equal" id="{020CD1C6-5DE8-4024-A305-D943937897E5}">
            <xm:f>'C:\Users\3003\Documents\stare\[01 Stav prípravy DaRC k 2.2.2021+aktual. HMG 2.2.21.xlsx]Hárok1'!#REF!</xm:f>
            <x14:dxf>
              <fill>
                <patternFill>
                  <bgColor rgb="FFFF9966"/>
                </patternFill>
              </fill>
            </x14:dxf>
          </x14:cfRule>
          <x14:cfRule type="cellIs" priority="161" operator="equal" id="{DD6FEE53-6C9C-42AE-803B-F73D62332A92}">
            <xm:f>'C:\Users\3003\Documents\stare\[01 Stav prípravy DaRC k 2.2.2021+aktual. HMG 2.2.21.xlsx]Hárok1'!#REF!</xm:f>
            <x14:dxf>
              <fill>
                <patternFill>
                  <bgColor rgb="FFFFE699"/>
                </patternFill>
              </fill>
            </x14:dxf>
          </x14:cfRule>
          <x14:cfRule type="cellIs" priority="162" operator="equal" id="{173716A7-B71F-468D-9DAE-4116EFC3CF5B}">
            <xm:f>'C:\Users\3003\Documents\stare\[01 Stav prípravy DaRC k 2.2.2021+aktual. HMG 2.2.21.xlsx]Hárok1'!#REF!</xm:f>
            <x14:dxf>
              <fill>
                <patternFill>
                  <bgColor rgb="FFFF99FF"/>
                </patternFill>
              </fill>
            </x14:dxf>
          </x14:cfRule>
          <x14:cfRule type="cellIs" priority="163" operator="equal" id="{124C5324-19F6-4D21-9623-ED297DBFD14F}">
            <xm:f>'C:\Users\3003\Documents\stare\[01 Stav prípravy DaRC k 2.2.2021+aktual. HMG 2.2.21.xlsx]Hárok1'!#REF!</xm:f>
            <x14:dxf>
              <fill>
                <patternFill>
                  <bgColor rgb="FFFFD966"/>
                </patternFill>
              </fill>
            </x14:dxf>
          </x14:cfRule>
          <xm:sqref>W104</xm:sqref>
        </x14:conditionalFormatting>
        <x14:conditionalFormatting xmlns:xm="http://schemas.microsoft.com/office/excel/2006/main">
          <x14:cfRule type="cellIs" priority="143" operator="equal" id="{96E79B79-41D1-4BF7-8A9E-A397566FF9B7}">
            <xm:f>'C:\Users\3003\Documents\stare\[01 Stav prípravy DaRC k 2.2.2021+aktual. HMG 2.2.21.xlsx]Hárok1'!#REF!</xm:f>
            <x14:dxf>
              <fill>
                <patternFill>
                  <bgColor rgb="FF99CCFF"/>
                </patternFill>
              </fill>
            </x14:dxf>
          </x14:cfRule>
          <x14:cfRule type="cellIs" priority="144" operator="equal" id="{6FE44B75-E9F5-40F6-A4CE-1BB7EB0EB5AD}">
            <xm:f>'C:\Users\3003\Documents\stare\[01 Stav prípravy DaRC k 2.2.2021+aktual. HMG 2.2.21.xlsx]Hárok1'!#REF!</xm:f>
            <x14:dxf>
              <fill>
                <patternFill>
                  <bgColor rgb="FFF2F991"/>
                </patternFill>
              </fill>
            </x14:dxf>
          </x14:cfRule>
          <x14:cfRule type="cellIs" priority="145" operator="equal" id="{AD002FD2-70B3-4922-BF5D-E60025B4D229}">
            <xm:f>'C:\Users\3003\Documents\stare\[01 Stav prípravy DaRC k 2.2.2021+aktual. HMG 2.2.21.xlsx]Hárok1'!#REF!</xm:f>
            <x14:dxf>
              <fill>
                <patternFill>
                  <bgColor rgb="FFFFFF00"/>
                </patternFill>
              </fill>
            </x14:dxf>
          </x14:cfRule>
          <x14:cfRule type="cellIs" priority="146" operator="equal" id="{780EB31B-C2F5-4094-9C42-FC25C3B5574F}">
            <xm:f>'C:\Users\3003\Documents\stare\[01 Stav prípravy DaRC k 2.2.2021+aktual. HMG 2.2.21.xlsx]Hárok1'!#REF!</xm:f>
            <x14:dxf>
              <fill>
                <patternFill>
                  <bgColor rgb="FF99FF66"/>
                </patternFill>
              </fill>
            </x14:dxf>
          </x14:cfRule>
          <x14:cfRule type="cellIs" priority="147" operator="equal" id="{BE3CAAF3-5A71-4363-8270-0756549EA435}">
            <xm:f>'C:\Users\3003\Documents\stare\[01 Stav prípravy DaRC k 2.2.2021+aktual. HMG 2.2.21.xlsx]Hárok1'!#REF!</xm:f>
            <x14:dxf>
              <fill>
                <patternFill>
                  <bgColor rgb="FFFF5050"/>
                </patternFill>
              </fill>
            </x14:dxf>
          </x14:cfRule>
          <x14:cfRule type="cellIs" priority="148" operator="equal" id="{4544CA28-72A1-4EB6-8F62-0F19E210B934}">
            <xm:f>'C:\Users\3003\Documents\stare\[01 Stav prípravy DaRC k 2.2.2021+aktual. HMG 2.2.21.xlsx]Hárok1'!#REF!</xm:f>
            <x14:dxf>
              <fill>
                <patternFill>
                  <bgColor rgb="FF66FFFF"/>
                </patternFill>
              </fill>
            </x14:dxf>
          </x14:cfRule>
          <x14:cfRule type="cellIs" priority="149" operator="equal" id="{C939F102-A554-42E3-8CC6-092F8E45EF49}">
            <xm:f>'C:\Users\3003\Documents\stare\[01 Stav prípravy DaRC k 2.2.2021+aktual. HMG 2.2.21.xlsx]Hárok1'!#REF!</xm:f>
            <x14:dxf>
              <fill>
                <patternFill>
                  <bgColor rgb="FFFF9966"/>
                </patternFill>
              </fill>
            </x14:dxf>
          </x14:cfRule>
          <x14:cfRule type="cellIs" priority="150" operator="equal" id="{FA0A8746-2F63-4C49-BE60-C6E62E514A8F}">
            <xm:f>'C:\Users\3003\Documents\stare\[01 Stav prípravy DaRC k 2.2.2021+aktual. HMG 2.2.21.xlsx]Hárok1'!#REF!</xm:f>
            <x14:dxf>
              <fill>
                <patternFill>
                  <bgColor rgb="FFFFE699"/>
                </patternFill>
              </fill>
            </x14:dxf>
          </x14:cfRule>
          <x14:cfRule type="cellIs" priority="151" operator="equal" id="{F9FC8EEA-249F-4191-9333-67FB32ACDBE5}">
            <xm:f>'C:\Users\3003\Documents\stare\[01 Stav prípravy DaRC k 2.2.2021+aktual. HMG 2.2.21.xlsx]Hárok1'!#REF!</xm:f>
            <x14:dxf>
              <fill>
                <patternFill>
                  <bgColor rgb="FFFF99FF"/>
                </patternFill>
              </fill>
            </x14:dxf>
          </x14:cfRule>
          <x14:cfRule type="cellIs" priority="152" operator="equal" id="{DD2651FE-A405-42DB-BBDB-EE62980E1934}">
            <xm:f>'C:\Users\3003\Documents\stare\[01 Stav prípravy DaRC k 2.2.2021+aktual. HMG 2.2.21.xlsx]Hárok1'!#REF!</xm:f>
            <x14:dxf>
              <fill>
                <patternFill>
                  <bgColor rgb="FFFFD966"/>
                </patternFill>
              </fill>
            </x14:dxf>
          </x14:cfRule>
          <xm:sqref>W105:W107</xm:sqref>
        </x14:conditionalFormatting>
        <x14:conditionalFormatting xmlns:xm="http://schemas.microsoft.com/office/excel/2006/main">
          <x14:cfRule type="cellIs" priority="29" operator="equal" id="{C5526B14-27A9-4BD8-B088-84EEB7FBFA20}">
            <xm:f>'C:\Users\890\Documents\stare\[01 Stav prípravy DaRC k 16.9.2021.xlsx]Hárok1'!#REF!</xm:f>
            <x14:dxf>
              <fill>
                <patternFill>
                  <bgColor rgb="FF99CCFF"/>
                </patternFill>
              </fill>
            </x14:dxf>
          </x14:cfRule>
          <x14:cfRule type="cellIs" priority="30" operator="equal" id="{BCC2F8DA-6F57-482F-BD7C-182F6C29D8B7}">
            <xm:f>'C:\Users\890\Documents\stare\[01 Stav prípravy DaRC k 16.9.2021.xlsx]Hárok1'!#REF!</xm:f>
            <x14:dxf>
              <fill>
                <patternFill>
                  <bgColor rgb="FFF2F991"/>
                </patternFill>
              </fill>
            </x14:dxf>
          </x14:cfRule>
          <x14:cfRule type="cellIs" priority="31" operator="equal" id="{0C15C583-29C8-4013-AEED-494C51494B74}">
            <xm:f>'C:\Users\890\Documents\stare\[01 Stav prípravy DaRC k 16.9.2021.xlsx]Hárok1'!#REF!</xm:f>
            <x14:dxf>
              <fill>
                <patternFill>
                  <bgColor rgb="FFFFFF00"/>
                </patternFill>
              </fill>
            </x14:dxf>
          </x14:cfRule>
          <x14:cfRule type="cellIs" priority="32" operator="equal" id="{B0FE81E8-F130-4F24-B86C-9FA8D50A44CB}">
            <xm:f>'C:\Users\890\Documents\stare\[01 Stav prípravy DaRC k 16.9.2021.xlsx]Hárok1'!#REF!</xm:f>
            <x14:dxf>
              <fill>
                <patternFill>
                  <bgColor rgb="FF99FF66"/>
                </patternFill>
              </fill>
            </x14:dxf>
          </x14:cfRule>
          <x14:cfRule type="cellIs" priority="33" operator="equal" id="{0F4DE704-08E9-4B9A-A517-04580AFE10D9}">
            <xm:f>'C:\Users\890\Documents\stare\[01 Stav prípravy DaRC k 16.9.2021.xlsx]Hárok1'!#REF!</xm:f>
            <x14:dxf>
              <fill>
                <patternFill>
                  <bgColor rgb="FFFF5050"/>
                </patternFill>
              </fill>
            </x14:dxf>
          </x14:cfRule>
          <x14:cfRule type="cellIs" priority="34" operator="equal" id="{58AE6114-C64A-486A-9509-E3BCC3C4A8BA}">
            <xm:f>'C:\Users\890\Documents\stare\[01 Stav prípravy DaRC k 16.9.2021.xlsx]Hárok1'!#REF!</xm:f>
            <x14:dxf>
              <fill>
                <patternFill>
                  <bgColor rgb="FF66FFFF"/>
                </patternFill>
              </fill>
            </x14:dxf>
          </x14:cfRule>
          <x14:cfRule type="cellIs" priority="35" operator="equal" id="{4131C698-0026-4437-B723-E3B4939751FB}">
            <xm:f>'C:\Users\890\Documents\stare\[01 Stav prípravy DaRC k 16.9.2021.xlsx]Hárok1'!#REF!</xm:f>
            <x14:dxf>
              <fill>
                <patternFill>
                  <bgColor rgb="FFFF9966"/>
                </patternFill>
              </fill>
            </x14:dxf>
          </x14:cfRule>
          <x14:cfRule type="cellIs" priority="36" operator="equal" id="{5F849076-8031-4898-9669-AACBA0F0F326}">
            <xm:f>'C:\Users\890\Documents\stare\[01 Stav prípravy DaRC k 16.9.2021.xlsx]Hárok1'!#REF!</xm:f>
            <x14:dxf>
              <fill>
                <patternFill>
                  <bgColor rgb="FFFFE699"/>
                </patternFill>
              </fill>
            </x14:dxf>
          </x14:cfRule>
          <x14:cfRule type="cellIs" priority="37" operator="equal" id="{A6DAADF6-A6A8-4FE6-860A-319FAAC3B4BA}">
            <xm:f>'C:\Users\890\Documents\stare\[01 Stav prípravy DaRC k 16.9.2021.xlsx]Hárok1'!#REF!</xm:f>
            <x14:dxf>
              <fill>
                <patternFill>
                  <bgColor rgb="FFFF99FF"/>
                </patternFill>
              </fill>
            </x14:dxf>
          </x14:cfRule>
          <x14:cfRule type="cellIs" priority="38" operator="equal" id="{8AAF00AA-5D50-4792-8D61-BBC46A2B72E4}">
            <xm:f>'C:\Users\890\Documents\stare\[01 Stav prípravy DaRC k 16.9.2021.xlsx]Hárok1'!#REF!</xm:f>
            <x14:dxf>
              <fill>
                <patternFill>
                  <bgColor rgb="FFFFD966"/>
                </patternFill>
              </fill>
            </x14:dxf>
          </x14:cfRule>
          <xm:sqref>W45</xm:sqref>
        </x14:conditionalFormatting>
        <x14:conditionalFormatting xmlns:xm="http://schemas.microsoft.com/office/excel/2006/main">
          <x14:cfRule type="cellIs" priority="14" operator="equal" id="{EA1B9858-1447-4F7F-8BAB-AC9F9C2B24F5}">
            <xm:f>'C:\Users\890\Documents\stare\[01 Stav prípravy DaRC k 16.9.2021.xlsx]Hárok1'!#REF!</xm:f>
            <x14:dxf>
              <fill>
                <patternFill>
                  <bgColor rgb="FF99CCFF"/>
                </patternFill>
              </fill>
            </x14:dxf>
          </x14:cfRule>
          <x14:cfRule type="cellIs" priority="15" operator="equal" id="{EC94E60E-1348-4956-8DB2-FE90BC699840}">
            <xm:f>'C:\Users\890\Documents\stare\[01 Stav prípravy DaRC k 16.9.2021.xlsx]Hárok1'!#REF!</xm:f>
            <x14:dxf>
              <fill>
                <patternFill>
                  <bgColor rgb="FFF2F991"/>
                </patternFill>
              </fill>
            </x14:dxf>
          </x14:cfRule>
          <x14:cfRule type="cellIs" priority="16" operator="equal" id="{B0FE6D3E-A146-460A-8B17-F4E1D4BFE065}">
            <xm:f>'C:\Users\890\Documents\stare\[01 Stav prípravy DaRC k 16.9.2021.xlsx]Hárok1'!#REF!</xm:f>
            <x14:dxf>
              <fill>
                <patternFill>
                  <bgColor rgb="FFFFFF00"/>
                </patternFill>
              </fill>
            </x14:dxf>
          </x14:cfRule>
          <x14:cfRule type="cellIs" priority="17" operator="equal" id="{11C2A231-16C4-43E2-9B26-F16E85BF55B5}">
            <xm:f>'C:\Users\890\Documents\stare\[01 Stav prípravy DaRC k 16.9.2021.xlsx]Hárok1'!#REF!</xm:f>
            <x14:dxf>
              <fill>
                <patternFill>
                  <bgColor rgb="FF99FF66"/>
                </patternFill>
              </fill>
            </x14:dxf>
          </x14:cfRule>
          <x14:cfRule type="cellIs" priority="18" operator="equal" id="{099AB05F-15E7-41E0-B825-5CD644C9415C}">
            <xm:f>'C:\Users\890\Documents\stare\[01 Stav prípravy DaRC k 16.9.2021.xlsx]Hárok1'!#REF!</xm:f>
            <x14:dxf>
              <fill>
                <patternFill>
                  <bgColor rgb="FFFF5050"/>
                </patternFill>
              </fill>
            </x14:dxf>
          </x14:cfRule>
          <x14:cfRule type="cellIs" priority="19" operator="equal" id="{22DDB501-7B12-4B19-9620-ABFA9C98E7A1}">
            <xm:f>'C:\Users\890\Documents\stare\[01 Stav prípravy DaRC k 16.9.2021.xlsx]Hárok1'!#REF!</xm:f>
            <x14:dxf>
              <fill>
                <patternFill>
                  <bgColor rgb="FF66FFFF"/>
                </patternFill>
              </fill>
            </x14:dxf>
          </x14:cfRule>
          <x14:cfRule type="cellIs" priority="20" operator="equal" id="{F3CF8F50-5886-4134-BF46-B7832167D711}">
            <xm:f>'C:\Users\890\Documents\stare\[01 Stav prípravy DaRC k 16.9.2021.xlsx]Hárok1'!#REF!</xm:f>
            <x14:dxf>
              <fill>
                <patternFill>
                  <bgColor rgb="FFFF9966"/>
                </patternFill>
              </fill>
            </x14:dxf>
          </x14:cfRule>
          <x14:cfRule type="cellIs" priority="21" operator="equal" id="{4FC14796-F2AA-496D-948D-6A778402E075}">
            <xm:f>'C:\Users\890\Documents\stare\[01 Stav prípravy DaRC k 16.9.2021.xlsx]Hárok1'!#REF!</xm:f>
            <x14:dxf>
              <fill>
                <patternFill>
                  <bgColor rgb="FFFFE699"/>
                </patternFill>
              </fill>
            </x14:dxf>
          </x14:cfRule>
          <x14:cfRule type="cellIs" priority="22" operator="equal" id="{462DEAB0-BAEF-41BF-8D96-E3BCDF16C909}">
            <xm:f>'C:\Users\890\Documents\stare\[01 Stav prípravy DaRC k 16.9.2021.xlsx]Hárok1'!#REF!</xm:f>
            <x14:dxf>
              <fill>
                <patternFill>
                  <bgColor rgb="FFFF99FF"/>
                </patternFill>
              </fill>
            </x14:dxf>
          </x14:cfRule>
          <x14:cfRule type="cellIs" priority="23" operator="equal" id="{4FF07CBE-929A-4FEF-87C8-1D14E562D9E4}">
            <xm:f>'C:\Users\890\Documents\stare\[01 Stav prípravy DaRC k 16.9.2021.xlsx]Hárok1'!#REF!</xm:f>
            <x14:dxf>
              <fill>
                <patternFill>
                  <bgColor rgb="FFFFD966"/>
                </patternFill>
              </fill>
            </x14:dxf>
          </x14:cfRule>
          <xm:sqref>W29</xm:sqref>
        </x14:conditionalFormatting>
        <x14:conditionalFormatting xmlns:xm="http://schemas.microsoft.com/office/excel/2006/main">
          <x14:cfRule type="cellIs" priority="3" operator="equal" id="{72B2C250-C47C-4A00-BF1C-0A7F36A707C0}">
            <xm:f>'C:\Users\890\Documents\stare\[01 Stav prípravy DaRC k 16.9.2021.xlsx]Hárok1'!#REF!</xm:f>
            <x14:dxf>
              <fill>
                <patternFill>
                  <bgColor rgb="FF99CCFF"/>
                </patternFill>
              </fill>
            </x14:dxf>
          </x14:cfRule>
          <x14:cfRule type="cellIs" priority="4" operator="equal" id="{F0291173-C66B-4894-A39C-6C46D37B0A19}">
            <xm:f>'C:\Users\890\Documents\stare\[01 Stav prípravy DaRC k 16.9.2021.xlsx]Hárok1'!#REF!</xm:f>
            <x14:dxf>
              <fill>
                <patternFill>
                  <bgColor rgb="FFF2F991"/>
                </patternFill>
              </fill>
            </x14:dxf>
          </x14:cfRule>
          <x14:cfRule type="cellIs" priority="5" operator="equal" id="{26049EA0-03E6-47A8-960D-BFCEE840C0DD}">
            <xm:f>'C:\Users\890\Documents\stare\[01 Stav prípravy DaRC k 16.9.2021.xlsx]Hárok1'!#REF!</xm:f>
            <x14:dxf>
              <fill>
                <patternFill>
                  <bgColor rgb="FFFFFF00"/>
                </patternFill>
              </fill>
            </x14:dxf>
          </x14:cfRule>
          <x14:cfRule type="cellIs" priority="6" operator="equal" id="{E73AAA56-FBF5-4BF2-8E18-A6257C8037A0}">
            <xm:f>'C:\Users\890\Documents\stare\[01 Stav prípravy DaRC k 16.9.2021.xlsx]Hárok1'!#REF!</xm:f>
            <x14:dxf>
              <fill>
                <patternFill>
                  <bgColor rgb="FF99FF66"/>
                </patternFill>
              </fill>
            </x14:dxf>
          </x14:cfRule>
          <x14:cfRule type="cellIs" priority="7" operator="equal" id="{7ECEDED0-F2F9-455A-9B34-9899586860CF}">
            <xm:f>'C:\Users\890\Documents\stare\[01 Stav prípravy DaRC k 16.9.2021.xlsx]Hárok1'!#REF!</xm:f>
            <x14:dxf>
              <fill>
                <patternFill>
                  <bgColor rgb="FFFF5050"/>
                </patternFill>
              </fill>
            </x14:dxf>
          </x14:cfRule>
          <x14:cfRule type="cellIs" priority="8" operator="equal" id="{119AD660-E804-447F-B497-E2A8BBD74EA5}">
            <xm:f>'C:\Users\890\Documents\stare\[01 Stav prípravy DaRC k 16.9.2021.xlsx]Hárok1'!#REF!</xm:f>
            <x14:dxf>
              <fill>
                <patternFill>
                  <bgColor rgb="FF66FFFF"/>
                </patternFill>
              </fill>
            </x14:dxf>
          </x14:cfRule>
          <x14:cfRule type="cellIs" priority="9" operator="equal" id="{6B7D3108-F425-43D9-A758-8439027CC66B}">
            <xm:f>'C:\Users\890\Documents\stare\[01 Stav prípravy DaRC k 16.9.2021.xlsx]Hárok1'!#REF!</xm:f>
            <x14:dxf>
              <fill>
                <patternFill>
                  <bgColor rgb="FFFF9966"/>
                </patternFill>
              </fill>
            </x14:dxf>
          </x14:cfRule>
          <x14:cfRule type="cellIs" priority="10" operator="equal" id="{0B162171-2E91-4530-B52D-16E989D7B603}">
            <xm:f>'C:\Users\890\Documents\stare\[01 Stav prípravy DaRC k 16.9.2021.xlsx]Hárok1'!#REF!</xm:f>
            <x14:dxf>
              <fill>
                <patternFill>
                  <bgColor rgb="FFFFE699"/>
                </patternFill>
              </fill>
            </x14:dxf>
          </x14:cfRule>
          <x14:cfRule type="cellIs" priority="11" operator="equal" id="{4412E16E-2331-4605-BEA3-0F5AA99B2384}">
            <xm:f>'C:\Users\890\Documents\stare\[01 Stav prípravy DaRC k 16.9.2021.xlsx]Hárok1'!#REF!</xm:f>
            <x14:dxf>
              <fill>
                <patternFill>
                  <bgColor rgb="FFFF99FF"/>
                </patternFill>
              </fill>
            </x14:dxf>
          </x14:cfRule>
          <x14:cfRule type="cellIs" priority="12" operator="equal" id="{FD50D680-6B45-4297-805F-607C6BD6CA86}">
            <xm:f>'C:\Users\890\Documents\stare\[01 Stav prípravy DaRC k 16.9.2021.xlsx]Hárok1'!#REF!</xm:f>
            <x14:dxf>
              <fill>
                <patternFill>
                  <bgColor rgb="FFFFD966"/>
                </patternFill>
              </fill>
            </x14:dxf>
          </x14:cfRule>
          <xm:sqref>W30</xm:sqref>
        </x14:conditionalFormatting>
      </x14:conditionalFormattings>
    </ext>
    <ext xmlns:x14="http://schemas.microsoft.com/office/spreadsheetml/2009/9/main" uri="{CCE6A557-97BC-4b89-ADB6-D9C93CAAB3DF}">
      <x14:dataValidations xmlns:xm="http://schemas.microsoft.com/office/excel/2006/main" disablePrompts="1" count="5">
        <x14:dataValidation type="list" allowBlank="1" showInputMessage="1" showErrorMessage="1">
          <x14:formula1>
            <xm:f>'P:\01 Stav prípravy\stare\[01 Stav prípravy DaRC k 2.2.2021+aktual. HMG 2.2.21.xlsx]Hárok1'!#REF!</xm:f>
          </x14:formula1>
          <x14:formula2>
            <xm:f>0</xm:f>
          </x14:formula2>
          <xm:sqref>W104:W107</xm:sqref>
        </x14:dataValidation>
        <x14:dataValidation type="list" allowBlank="1" showInputMessage="1" showErrorMessage="1">
          <x14:formula1>
            <xm:f>'C:\Users\890\AppData\Local\Microsoft\Windows\Temporary Internet Files\Content.Outlook\W0K4FQEY\[Kópia - Stav prípravy PH stien k 2.2.2021_upr.xlsx]Hárok1'!#REF!</xm:f>
          </x14:formula1>
          <x14:formula2>
            <xm:f>0</xm:f>
          </x14:formula2>
          <xm:sqref>W99</xm:sqref>
        </x14:dataValidation>
        <x14:dataValidation type="list" allowBlank="1" showInputMessage="1" showErrorMessage="1">
          <x14:formula1>
            <xm:f>'C:\users\890\documents\stare\[01 stav prípravy darc k 24.2.2020 (aktualiz. ip k 3.2.2020).xlsx]hárok1'!#REF!</xm:f>
          </x14:formula1>
          <x14:formula2>
            <xm:f>0</xm:f>
          </x14:formula2>
          <xm:sqref>W65</xm:sqref>
        </x14:dataValidation>
        <x14:dataValidation type="list" allowBlank="1" showInputMessage="1" showErrorMessage="1">
          <x14:formula1>
            <xm:f>'C:\users\2112\documents\pracovná plocha\príprava\organizácia\stav prípravy\[01 stav prípravy d a rc k 1.8.2019_navrh io.xlsx]hárok1'!#REF!</xm:f>
          </x14:formula1>
          <x14:formula2>
            <xm:f>0</xm:f>
          </x14:formula2>
          <xm:sqref>W75:W76 W31 W13:W18 W34:W35 W59:W60 W67:W69 W103</xm:sqref>
        </x14:dataValidation>
        <x14:dataValidation type="list" allowBlank="1" showInputMessage="1" showErrorMessage="1">
          <x14:formula1>
            <xm:f>'P:\01 Stav prípravy\stare\[01 Stav prípravy DaRC k 16.9.2021.xlsx]Hárok1'!#REF!</xm:f>
          </x14:formula1>
          <x14:formula2>
            <xm:f>0</xm:f>
          </x14:formula2>
          <xm:sqref>W66 W5:W12 W100:W102 W32:W33 W40:W58 W61:W64 W70:W74 W77:W98 W19:W30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zoomScaleNormal="100" workbookViewId="0">
      <selection activeCell="A9" sqref="A9"/>
    </sheetView>
  </sheetViews>
  <sheetFormatPr defaultColWidth="8.7109375" defaultRowHeight="15" x14ac:dyDescent="0.25"/>
  <cols>
    <col min="1" max="1" width="63.7109375" customWidth="1"/>
  </cols>
  <sheetData>
    <row r="1" spans="1:1" ht="24.95" customHeight="1" x14ac:dyDescent="0.3">
      <c r="A1" s="78"/>
    </row>
    <row r="2" spans="1:1" ht="24.95" customHeight="1" x14ac:dyDescent="0.25">
      <c r="A2" s="79" t="s">
        <v>144</v>
      </c>
    </row>
    <row r="3" spans="1:1" ht="24.95" customHeight="1" x14ac:dyDescent="0.25">
      <c r="A3" s="80" t="s">
        <v>51</v>
      </c>
    </row>
    <row r="4" spans="1:1" ht="24.95" customHeight="1" x14ac:dyDescent="0.25">
      <c r="A4" s="79" t="s">
        <v>116</v>
      </c>
    </row>
    <row r="5" spans="1:1" ht="24.95" customHeight="1" x14ac:dyDescent="0.25">
      <c r="A5" s="79" t="s">
        <v>39</v>
      </c>
    </row>
    <row r="6" spans="1:1" ht="24.95" customHeight="1" x14ac:dyDescent="0.25">
      <c r="A6" s="79" t="s">
        <v>48</v>
      </c>
    </row>
    <row r="7" spans="1:1" ht="24.95" customHeight="1" x14ac:dyDescent="0.25">
      <c r="A7" s="79" t="s">
        <v>44</v>
      </c>
    </row>
    <row r="8" spans="1:1" ht="24.95" customHeight="1" x14ac:dyDescent="0.25">
      <c r="A8" s="79" t="s">
        <v>55</v>
      </c>
    </row>
    <row r="9" spans="1:1" ht="24.95" customHeight="1" x14ac:dyDescent="0.25">
      <c r="A9" s="79" t="s">
        <v>35</v>
      </c>
    </row>
    <row r="10" spans="1:1" ht="24.95" customHeight="1" x14ac:dyDescent="0.25">
      <c r="A10" s="79" t="s">
        <v>70</v>
      </c>
    </row>
    <row r="11" spans="1:1" ht="24.95" customHeight="1" x14ac:dyDescent="0.25">
      <c r="A11" s="79" t="s">
        <v>68</v>
      </c>
    </row>
    <row r="12" spans="1:1" ht="24.95" customHeight="1" x14ac:dyDescent="0.25">
      <c r="A12" s="79" t="s">
        <v>34</v>
      </c>
    </row>
  </sheetData>
  <customSheetViews>
    <customSheetView guid="{CEF6A3E3-EDDD-489B-AAEB-6D7EB6C8FDCF}">
      <selection activeCell="A9" sqref="A9"/>
      <pageMargins left="0.7" right="0.7" top="0.75" bottom="0.75" header="0.51180555555555496" footer="0.51180555555555496"/>
      <pageSetup paperSize="9" firstPageNumber="0" orientation="portrait" horizontalDpi="300" verticalDpi="300" r:id="rId1"/>
    </customSheetView>
    <customSheetView guid="{08935F6E-ADEF-42E0-8453-804D5EBBEE50}">
      <selection activeCell="A12" sqref="A12"/>
      <pageMargins left="0.7" right="0.7" top="0.75" bottom="0.75" header="0.51180555555555496" footer="0.51180555555555496"/>
      <pageSetup paperSize="9" firstPageNumber="0" orientation="portrait" horizontalDpi="300" verticalDpi="300" r:id="rId2"/>
    </customSheetView>
    <customSheetView guid="{25B5639D-23B0-4805-866F-B7EC30466C4A}">
      <selection activeCell="A12" sqref="A12"/>
      <pageMargins left="0.7" right="0.7" top="0.75" bottom="0.75" header="0.51180555555555496" footer="0.51180555555555496"/>
      <pageSetup paperSize="9" firstPageNumber="0" orientation="portrait" horizontalDpi="300" verticalDpi="300" r:id="rId3"/>
    </customSheetView>
    <customSheetView guid="{5461670A-04E6-40A7-B782-3B830E97E5E6}">
      <selection activeCell="A12" sqref="A12"/>
      <pageMargins left="0.7" right="0.7" top="0.75" bottom="0.75" header="0.51180555555555496" footer="0.51180555555555496"/>
      <pageSetup paperSize="9" firstPageNumber="0" orientation="portrait" horizontalDpi="300" verticalDpi="300" r:id="rId4"/>
    </customSheetView>
    <customSheetView guid="{4727F19B-3CE4-42D0-8111-DC9B67E66BFB}">
      <selection activeCell="A12" sqref="A12"/>
      <pageMargins left="0.7" right="0.7" top="0.75" bottom="0.75" header="0.51180555555555496" footer="0.51180555555555496"/>
      <pageSetup paperSize="9" firstPageNumber="0" orientation="portrait" horizontalDpi="300" verticalDpi="300" r:id="rId5"/>
    </customSheetView>
    <customSheetView guid="{D0631766-32DD-403B-B62A-03A2F9649769}">
      <selection activeCell="A6" sqref="A6"/>
      <pageMargins left="0.7" right="0.7" top="0.75" bottom="0.75" header="0.51180555555555496" footer="0.51180555555555496"/>
      <pageSetup paperSize="9" firstPageNumber="0" orientation="portrait" horizontalDpi="300" verticalDpi="300" r:id="rId6"/>
    </customSheetView>
    <customSheetView guid="{0D92AA02-07DF-42C4-92B6-E1940FAACA1A}">
      <selection activeCell="A6" sqref="A6"/>
      <pageMargins left="0.7" right="0.7" top="0.75" bottom="0.75" header="0.51180555555555496" footer="0.51180555555555496"/>
      <pageSetup paperSize="9" firstPageNumber="0" orientation="portrait" horizontalDpi="300" verticalDpi="300" r:id="rId7"/>
    </customSheetView>
    <customSheetView guid="{BE29750C-DD3F-4648-9FF1-DA405F05F19B}">
      <selection activeCell="A6" sqref="A6"/>
      <pageMargins left="0.7" right="0.7" top="0.75" bottom="0.75" header="0.51180555555555496" footer="0.51180555555555496"/>
      <pageSetup paperSize="9" firstPageNumber="0" orientation="portrait" horizontalDpi="300" verticalDpi="300" r:id="rId8"/>
    </customSheetView>
    <customSheetView guid="{DAA7EA6D-ED7C-4A09-8C1C-657D27C7719C}">
      <selection activeCell="A3" sqref="A3"/>
      <pageMargins left="0.7" right="0.7" top="0.75" bottom="0.75" header="0.51180555555555496" footer="0.51180555555555496"/>
      <pageSetup paperSize="9" firstPageNumber="0" orientation="portrait" horizontalDpi="300" verticalDpi="300" r:id="rId9"/>
    </customSheetView>
    <customSheetView guid="{C37BCE71-25A2-45A4-9B90-89F7B8CC1D82}">
      <selection activeCell="A3" sqref="A3"/>
      <pageMargins left="0.7" right="0.7" top="0.75" bottom="0.75" header="0.51180555555555496" footer="0.51180555555555496"/>
      <pageSetup paperSize="9" firstPageNumber="0" orientation="portrait" horizontalDpi="300" verticalDpi="300" r:id="rId10"/>
    </customSheetView>
    <customSheetView guid="{1C4EA527-586E-487F-983E-14E0237DBA56}">
      <selection activeCell="A3" sqref="A3"/>
      <pageMargins left="0.7" right="0.7" top="0.75" bottom="0.75" header="0.51180555555555496" footer="0.51180555555555496"/>
      <pageSetup paperSize="9" firstPageNumber="0" orientation="portrait" horizontalDpi="300" verticalDpi="300" r:id="rId11"/>
    </customSheetView>
    <customSheetView guid="{1892EB9A-1A29-4569-A6D4-257ACE738B33}">
      <selection activeCell="A3" sqref="A3"/>
      <pageMargins left="0.7" right="0.7" top="0.75" bottom="0.75" header="0.51180555555555496" footer="0.51180555555555496"/>
      <pageSetup paperSize="9" firstPageNumber="0" orientation="portrait" horizontalDpi="300" verticalDpi="300"/>
    </customSheetView>
    <customSheetView guid="{F8F33AEC-747B-4B9D-BC00-7C7C860F12E9}">
      <selection activeCell="A3" sqref="A3"/>
      <pageMargins left="0.7" right="0.7" top="0.75" bottom="0.75" header="0.51180555555555496" footer="0.51180555555555496"/>
      <pageSetup paperSize="9" firstPageNumber="0" orientation="portrait" horizontalDpi="300" verticalDpi="300"/>
    </customSheetView>
    <customSheetView guid="{F97A22FC-4885-41DC-8471-AFF268376ADF}">
      <selection activeCell="A7" sqref="A7"/>
      <pageMargins left="0.7" right="0.7" top="0.75" bottom="0.75" header="0.51180555555555496" footer="0.51180555555555496"/>
      <pageSetup paperSize="9" firstPageNumber="0" orientation="portrait" horizontalDpi="300" verticalDpi="300"/>
    </customSheetView>
    <customSheetView guid="{4EDE1684-7145-45DC-8E49-B510F9B901E0}">
      <selection activeCell="A3" sqref="A3"/>
      <pageMargins left="0.7" right="0.7" top="0.75" bottom="0.75" header="0.51180555555555496" footer="0.51180555555555496"/>
      <pageSetup paperSize="9" firstPageNumber="0" orientation="portrait" horizontalDpi="300" verticalDpi="300"/>
    </customSheetView>
    <customSheetView guid="{C052CB3C-57C2-4304-B1AE-8B41902E3F7A}">
      <selection activeCell="A3" sqref="A3"/>
      <pageMargins left="0.7" right="0.7" top="0.75" bottom="0.75" header="0.51180555555555496" footer="0.51180555555555496"/>
      <pageSetup paperSize="9" firstPageNumber="0" orientation="portrait" horizontalDpi="300" verticalDpi="300" r:id="rId12"/>
    </customSheetView>
    <customSheetView guid="{353B65E8-5853-4F62-8BCF-FD7BDF2072E6}">
      <selection activeCell="A6" sqref="A6"/>
      <pageMargins left="0.7" right="0.7" top="0.75" bottom="0.75" header="0.51180555555555496" footer="0.51180555555555496"/>
      <pageSetup paperSize="9" firstPageNumber="0" orientation="portrait" horizontalDpi="300" verticalDpi="300" r:id="rId13"/>
    </customSheetView>
    <customSheetView guid="{4F7F85FB-7606-4422-B404-F124C2F59FA2}">
      <selection activeCell="A6" sqref="A6"/>
      <pageMargins left="0.7" right="0.7" top="0.75" bottom="0.75" header="0.51180555555555496" footer="0.51180555555555496"/>
      <pageSetup paperSize="9" firstPageNumber="0" orientation="portrait" horizontalDpi="300" verticalDpi="300" r:id="rId14"/>
    </customSheetView>
    <customSheetView guid="{AFCE6D80-5E4A-4514-B443-00AA5F6DE146}">
      <selection activeCell="A6" sqref="A6"/>
      <pageMargins left="0.7" right="0.7" top="0.75" bottom="0.75" header="0.51180555555555496" footer="0.51180555555555496"/>
      <pageSetup paperSize="9" firstPageNumber="0" orientation="portrait" horizontalDpi="300" verticalDpi="300" r:id="rId15"/>
    </customSheetView>
    <customSheetView guid="{1583E06B-C8D5-443B-81C7-906DF57EDCCC}">
      <selection activeCell="A6" sqref="A6"/>
      <pageMargins left="0.7" right="0.7" top="0.75" bottom="0.75" header="0.51180555555555496" footer="0.51180555555555496"/>
      <pageSetup paperSize="9" firstPageNumber="0" orientation="portrait" horizontalDpi="300" verticalDpi="300" r:id="rId16"/>
    </customSheetView>
    <customSheetView guid="{286C1A5F-5CBC-43E8-B86E-2177255F5C0F}">
      <selection activeCell="A12" sqref="A12"/>
      <pageMargins left="0.7" right="0.7" top="0.75" bottom="0.75" header="0.51180555555555496" footer="0.51180555555555496"/>
      <pageSetup paperSize="9" firstPageNumber="0" orientation="portrait" horizontalDpi="300" verticalDpi="300" r:id="rId17"/>
    </customSheetView>
    <customSheetView guid="{6B6ED26E-5775-4ED1-BC24-0E94BC9C92C6}">
      <selection activeCell="A9" sqref="A9"/>
      <pageMargins left="0.7" right="0.7" top="0.75" bottom="0.75" header="0.51180555555555496" footer="0.51180555555555496"/>
      <pageSetup paperSize="9" firstPageNumber="0" orientation="portrait" horizontalDpi="300" verticalDpi="300" r:id="rId18"/>
    </customSheetView>
  </customSheetViews>
  <conditionalFormatting sqref="A2:A12">
    <cfRule type="dataBar" priority="2">
      <dataBar>
        <cfvo type="min"/>
        <cfvo type="max"/>
        <color rgb="FF638EC6"/>
      </dataBar>
      <extLst>
        <ext xmlns:x14="http://schemas.microsoft.com/office/spreadsheetml/2009/9/main" uri="{B025F937-C7B1-47D3-B67F-A62EFF666E3E}">
          <x14:id>{CCDE1951-5D63-454E-A342-5B1A45468540}</x14:id>
        </ext>
      </extLst>
    </cfRule>
    <cfRule type="dataBar" priority="3">
      <dataBar>
        <cfvo type="min"/>
        <cfvo type="max"/>
        <color rgb="FF63C384"/>
      </dataBar>
      <extLst>
        <ext xmlns:x14="http://schemas.microsoft.com/office/spreadsheetml/2009/9/main" uri="{B025F937-C7B1-47D3-B67F-A62EFF666E3E}">
          <x14:id>{4C4074B6-E59C-4193-8568-E6B1359711E7}</x14:id>
        </ext>
      </extLst>
    </cfRule>
    <cfRule type="dataBar" priority="4">
      <dataBar>
        <cfvo type="min"/>
        <cfvo type="max"/>
        <color rgb="FF63C384"/>
      </dataBar>
      <extLst>
        <ext xmlns:x14="http://schemas.microsoft.com/office/spreadsheetml/2009/9/main" uri="{B025F937-C7B1-47D3-B67F-A62EFF666E3E}">
          <x14:id>{9D9232A4-6192-4E16-8F53-8C61ABFBB2D4}</x14:id>
        </ext>
      </extLst>
    </cfRule>
  </conditionalFormatting>
  <pageMargins left="0.7" right="0.7" top="0.75" bottom="0.75" header="0.51180555555555496" footer="0.51180555555555496"/>
  <pageSetup paperSize="9" firstPageNumber="0" orientation="portrait" horizontalDpi="300" verticalDpi="300" r:id="rId19"/>
  <extLst>
    <ext xmlns:x14="http://schemas.microsoft.com/office/spreadsheetml/2009/9/main" uri="{78C0D931-6437-407d-A8EE-F0AAD7539E65}">
      <x14:conditionalFormattings>
        <x14:conditionalFormatting xmlns:xm="http://schemas.microsoft.com/office/excel/2006/main">
          <x14:cfRule type="dataBar" id="{CCDE1951-5D63-454E-A342-5B1A45468540}">
            <x14:dataBar gradient="0">
              <x14:cfvo type="autoMin"/>
              <x14:cfvo type="autoMax"/>
              <x14:negativeFillColor rgb="FFFF0000"/>
              <x14:axisColor rgb="FF000000"/>
            </x14:dataBar>
          </x14:cfRule>
          <x14:cfRule type="dataBar" id="{4C4074B6-E59C-4193-8568-E6B1359711E7}">
            <x14:dataBar gradient="0">
              <x14:cfvo type="min"/>
              <x14:cfvo type="max"/>
              <x14:negativeFillColor rgb="FFFF0000"/>
              <x14:axisColor rgb="FF000000"/>
            </x14:dataBar>
          </x14:cfRule>
          <x14:cfRule type="dataBar" id="{9D9232A4-6192-4E16-8F53-8C61ABFBB2D4}">
            <x14:dataBar gradient="0">
              <x14:cfvo type="autoMin"/>
              <x14:cfvo type="autoMax"/>
              <x14:negativeFillColor rgb="FFFF0000"/>
              <x14:axisColor rgb="FF000000"/>
            </x14:dataBar>
          </x14:cfRule>
          <xm:sqref>A2:A12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Hárky</vt:lpstr>
      </vt:variant>
      <vt:variant>
        <vt:i4>2</vt:i4>
      </vt:variant>
      <vt:variant>
        <vt:lpstr>Pomenované rozsahy</vt:lpstr>
      </vt:variant>
      <vt:variant>
        <vt:i4>201</vt:i4>
      </vt:variant>
    </vt:vector>
  </HeadingPairs>
  <TitlesOfParts>
    <vt:vector size="203" baseType="lpstr">
      <vt:lpstr>pripravované stavby</vt:lpstr>
      <vt:lpstr>Hárok1</vt:lpstr>
      <vt:lpstr>'pripravované stavby'!Názvy_tlače</vt:lpstr>
      <vt:lpstr>'pripravované stavby'!Oblasť_tlače</vt:lpstr>
      <vt:lpstr>procesyprípravy</vt:lpstr>
      <vt:lpstr>'pripravované stavby'!Z_00037BFB_8431_4BEE_9FFA_5B34F13EDAD4_.wvu.FilterData</vt:lpstr>
      <vt:lpstr>'pripravované stavby'!Z_0043EF06_C992_49EE_A227_6FBA47208274_.wvu.FilterData</vt:lpstr>
      <vt:lpstr>'pripravované stavby'!Z_0043EF06_C992_49EE_A227_6FBA47208274_.wvu.PrintArea</vt:lpstr>
      <vt:lpstr>'pripravované stavby'!Z_0043EF06_C992_49EE_A227_6FBA47208274_.wvu.PrintTitles</vt:lpstr>
      <vt:lpstr>'pripravované stavby'!Z_03A23022_0430_4152_A698_4D31EEEAA6AB_.wvu.FilterData</vt:lpstr>
      <vt:lpstr>'pripravované stavby'!Z_05EBB7A9_65AB_4536_AACC_C305F0E7FFF2_.wvu.FilterData</vt:lpstr>
      <vt:lpstr>'pripravované stavby'!Z_0795CC87_7DB1_48B9_BF7C_FAEEE86E756A_.wvu.FilterData</vt:lpstr>
      <vt:lpstr>'pripravované stavby'!Z_0B32D704_428C_4EC3_BBFB_D0A0B632A1CE_.wvu.FilterData</vt:lpstr>
      <vt:lpstr>'pripravované stavby'!Z_0E532D97_798F_4EEE_872F_A5E7D6634EE5_.wvu.FilterData</vt:lpstr>
      <vt:lpstr>'pripravované stavby'!Z_14CA61E0_8D0D_46F8_AEAF_92AAE101032E_.wvu.FilterData</vt:lpstr>
      <vt:lpstr>'pripravované stavby'!Z_14CA61E0_8D0D_46F8_AEAF_92AAE101032E_.wvu.PrintArea</vt:lpstr>
      <vt:lpstr>'pripravované stavby'!Z_14CA61E0_8D0D_46F8_AEAF_92AAE101032E_.wvu.PrintTitles</vt:lpstr>
      <vt:lpstr>'pripravované stavby'!Z_16900B86_2C61_4DA0_AAC0_70003F7A8FDB_.wvu.FilterData</vt:lpstr>
      <vt:lpstr>'pripravované stavby'!Z_1871878B_9F41_435D_8B52_1DF91A3D5725_.wvu.FilterData</vt:lpstr>
      <vt:lpstr>'pripravované stavby'!Z_1A3DF886_4849_4EA7_9084_253BE89B245F_.wvu.FilterData</vt:lpstr>
      <vt:lpstr>'pripravované stavby'!Z_1A3DF886_4849_4EA7_9084_253BE89B245F_.wvu.PrintArea</vt:lpstr>
      <vt:lpstr>'pripravované stavby'!Z_1A3DF886_4849_4EA7_9084_253BE89B245F_.wvu.PrintTitles</vt:lpstr>
      <vt:lpstr>'pripravované stavby'!Z_1AAF3D30_3571_433E_B1CC_12D7AE0459B2_.wvu.FilterData</vt:lpstr>
      <vt:lpstr>'pripravované stavby'!Z_1B4A6D3B_52BA_41C2_954B_163F15F670F0_.wvu.FilterData</vt:lpstr>
      <vt:lpstr>'pripravované stavby'!Z_1B4A6D3B_52BA_41C2_954B_163F15F670F0_.wvu.PrintArea</vt:lpstr>
      <vt:lpstr>'pripravované stavby'!Z_1B4A6D3B_52BA_41C2_954B_163F15F670F0_.wvu.PrintTitles</vt:lpstr>
      <vt:lpstr>'pripravované stavby'!Z_1D2DF303_CDC5_4F1A_AAD8_B8CBE03B2175_.wvu.FilterData</vt:lpstr>
      <vt:lpstr>'pripravované stavby'!Z_235AB5E4_F881_4424_8A33_25D2B81E2686_.wvu.FilterData</vt:lpstr>
      <vt:lpstr>'pripravované stavby'!Z_235AB5E4_F881_4424_8A33_25D2B81E2686_.wvu.PrintArea</vt:lpstr>
      <vt:lpstr>'pripravované stavby'!Z_235AB5E4_F881_4424_8A33_25D2B81E2686_.wvu.PrintTitles</vt:lpstr>
      <vt:lpstr>'pripravované stavby'!Z_245E448A_2A32_4FD2_A0D4_B6059B968917_.wvu.FilterData</vt:lpstr>
      <vt:lpstr>'pripravované stavby'!Z_25A23D64_F862_4417_BC51_7B4CEF68A067_.wvu.FilterData</vt:lpstr>
      <vt:lpstr>'pripravované stavby'!Z_27B98BA4_89E7_4ABF_AF77_3EE6F1D8B3AA_.wvu.FilterData</vt:lpstr>
      <vt:lpstr>'pripravované stavby'!Z_28691A73_5B10_4954_8979_A16D375679EB_.wvu.FilterData</vt:lpstr>
      <vt:lpstr>'pripravované stavby'!Z_29BD8898_C3FF_4E27_A9C7_23C6EC084232_.wvu.FilterData</vt:lpstr>
      <vt:lpstr>'pripravované stavby'!Z_2B2FC316_31D6_4093_87DE_D18120AB0F8E_.wvu.FilterData</vt:lpstr>
      <vt:lpstr>'pripravované stavby'!Z_2E1CB16C_A0E4_4642_9F86_6FFDF312DD68_.wvu.FilterData</vt:lpstr>
      <vt:lpstr>'pripravované stavby'!Z_2EEE4DA6_CA83_480F_A42D_9CAF91FB48BF_.wvu.FilterData</vt:lpstr>
      <vt:lpstr>'pripravované stavby'!Z_3015B130_0CD2_45F8_8734_07D23E196E3F_.wvu.FilterData</vt:lpstr>
      <vt:lpstr>'pripravované stavby'!Z_3015B130_0CD2_45F8_8734_07D23E196E3F_.wvu.PrintArea</vt:lpstr>
      <vt:lpstr>'pripravované stavby'!Z_3015B130_0CD2_45F8_8734_07D23E196E3F_.wvu.PrintTitles</vt:lpstr>
      <vt:lpstr>'pripravované stavby'!Z_315CEDC3_01A9_4019_B33B_56FEDE8EADED_.wvu.FilterData</vt:lpstr>
      <vt:lpstr>'pripravované stavby'!Z_325A5B11_BE70_495B_B9AA_A7BA29CBFDFD_.wvu.FilterData</vt:lpstr>
      <vt:lpstr>'pripravované stavby'!Z_32E558EC_0817_4BAB_9C86_1AD9F2D98433_.wvu.FilterData</vt:lpstr>
      <vt:lpstr>'pripravované stavby'!Z_3324944E_2ABA_45E4_87E6_E1444A9CF0C0_.wvu.FilterData</vt:lpstr>
      <vt:lpstr>'pripravované stavby'!Z_344FC4F7_4473_4022_82E0_6CCCD28CB2C7_.wvu.FilterData</vt:lpstr>
      <vt:lpstr>'pripravované stavby'!Z_348ACB05_EF06_48D1_87D1_901ADD7F9310_.wvu.FilterData</vt:lpstr>
      <vt:lpstr>'pripravované stavby'!Z_34A03294_FF09_4E01_8006_0CDA667989D5_.wvu.FilterData</vt:lpstr>
      <vt:lpstr>'pripravované stavby'!Z_36FC4941_752D_42BF_93F5_965F24735612_.wvu.FilterData</vt:lpstr>
      <vt:lpstr>'pripravované stavby'!Z_372983C5_E2F6_476E_95AB_183F1F75646D_.wvu.FilterData</vt:lpstr>
      <vt:lpstr>'pripravované stavby'!Z_37A4A2BA_70DB_4C83_8FE3_A94710E7BBF9_.wvu.FilterData</vt:lpstr>
      <vt:lpstr>'pripravované stavby'!Z_37A4A2BA_70DB_4C83_8FE3_A94710E7BBF9_.wvu.PrintArea</vt:lpstr>
      <vt:lpstr>'pripravované stavby'!Z_37A4A2BA_70DB_4C83_8FE3_A94710E7BBF9_.wvu.PrintTitles</vt:lpstr>
      <vt:lpstr>'pripravované stavby'!Z_3ACA14E2_B6B2_42DB_A396_148FCA489E79_.wvu.FilterData</vt:lpstr>
      <vt:lpstr>'pripravované stavby'!Z_3C2079E0_67B4_4DCE_A881_BF71275E2A48_.wvu.FilterData</vt:lpstr>
      <vt:lpstr>'pripravované stavby'!Z_3F5E30F7_8EE2_4AE5_9B9F_7A10F8CBC972_.wvu.FilterData</vt:lpstr>
      <vt:lpstr>'pripravované stavby'!Z_43179374_2A5B_40A8_BF8D_235C5DDFB378_.wvu.FilterData</vt:lpstr>
      <vt:lpstr>'pripravované stavby'!Z_437CF2CF_2911_4FF2_9153_3A2DE32C2502_.wvu.FilterData</vt:lpstr>
      <vt:lpstr>'pripravované stavby'!Z_438FE8FD_9EBF_406C_A579_1219BDBB8488_.wvu.FilterData</vt:lpstr>
      <vt:lpstr>'pripravované stavby'!Z_499AB458_CCB5_41C0_8A72_DD307968F308_.wvu.FilterData</vt:lpstr>
      <vt:lpstr>'pripravované stavby'!Z_499AB458_CCB5_41C0_8A72_DD307968F308_.wvu.PrintArea</vt:lpstr>
      <vt:lpstr>'pripravované stavby'!Z_499AB458_CCB5_41C0_8A72_DD307968F308_.wvu.PrintTitles</vt:lpstr>
      <vt:lpstr>'pripravované stavby'!Z_4A0F4EF8_4F90_4A1B_93D7_21D5AE4876E3_.wvu.FilterData</vt:lpstr>
      <vt:lpstr>'pripravované stavby'!Z_4C21ADB1_6425_410F_B124_3EDE27CA4BBB_.wvu.FilterData</vt:lpstr>
      <vt:lpstr>'pripravované stavby'!Z_4F068F4A_71F3_4B84_AD1C_6800A87719CF_.wvu.FilterData</vt:lpstr>
      <vt:lpstr>'pripravované stavby'!Z_4F99B42A_EB24_4D00_9D4A_9C7C20820431_.wvu.FilterData</vt:lpstr>
      <vt:lpstr>'pripravované stavby'!Z_50EFDC2F_1388_4A88_9AA4_21EBEB9898BB_.wvu.FilterData</vt:lpstr>
      <vt:lpstr>'pripravované stavby'!Z_51B532D7_2C76_49CF_8BD0_A8F9BDBC5A27_.wvu.FilterData</vt:lpstr>
      <vt:lpstr>'pripravované stavby'!Z_5303DB5A_D810_482A_9B06_47C4A3786FAB_.wvu.FilterData</vt:lpstr>
      <vt:lpstr>'pripravované stavby'!Z_5402662B_038D_4541_892C_344A49B0B093_.wvu.FilterData</vt:lpstr>
      <vt:lpstr>'pripravované stavby'!Z_54B07960_87D7_4D43_B7AC_4EB76D170DC5_.wvu.FilterData</vt:lpstr>
      <vt:lpstr>'pripravované stavby'!Z_56A095EA_F35B_499B_A19B_221401605CAA_.wvu.FilterData</vt:lpstr>
      <vt:lpstr>'pripravované stavby'!Z_56A86A2C_4F64_4F6B_8E1A_670AD88C6055_.wvu.FilterData</vt:lpstr>
      <vt:lpstr>'pripravované stavby'!Z_58B3EAB1_4762_44BC_9CE0_0A58D851F76B_.wvu.FilterData</vt:lpstr>
      <vt:lpstr>'pripravované stavby'!Z_596012F6_3D4B_498A_92FF_ABD41159BB28_.wvu.FilterData</vt:lpstr>
      <vt:lpstr>'pripravované stavby'!Z_59C5972A_3670_4EED_B4E4_8F558E33B44B_.wvu.FilterData</vt:lpstr>
      <vt:lpstr>'pripravované stavby'!Z_59C5972A_3670_4EED_B4E4_8F558E33B44B_.wvu.PrintArea</vt:lpstr>
      <vt:lpstr>'pripravované stavby'!Z_59C5972A_3670_4EED_B4E4_8F558E33B44B_.wvu.PrintTitles</vt:lpstr>
      <vt:lpstr>'pripravované stavby'!Z_59F9E325_8897_4125_B16E_F69B64B64378_.wvu.FilterData</vt:lpstr>
      <vt:lpstr>'pripravované stavby'!Z_5AB3EDF2_3C9E_499E_A439_A838C606C215_.wvu.FilterData</vt:lpstr>
      <vt:lpstr>'pripravované stavby'!Z_5CF2A5A6_27E8_4E6F_8D63_DDB1C5AC53EA_.wvu.FilterData</vt:lpstr>
      <vt:lpstr>'pripravované stavby'!Z_5E468988_7E72_4F03_99B4_592E685CDD50_.wvu.FilterData</vt:lpstr>
      <vt:lpstr>'pripravované stavby'!Z_6319F3D8_5778_4B5B_89F4_EB706213F54C_.wvu.FilterData</vt:lpstr>
      <vt:lpstr>'pripravované stavby'!Z_634DEA33_561C_40FB_A2E3_388476635CE7_.wvu.FilterData</vt:lpstr>
      <vt:lpstr>'pripravované stavby'!Z_63A5FA3F_CB57_4CC6_9570_4CEFB4F71FF2_.wvu.FilterData</vt:lpstr>
      <vt:lpstr>'pripravované stavby'!Z_64CFECB2_6F09_4969_8491_89904C854E52_.wvu.FilterData</vt:lpstr>
      <vt:lpstr>'pripravované stavby'!Z_64CFECB2_6F09_4969_8491_89904C854E52_.wvu.PrintArea</vt:lpstr>
      <vt:lpstr>'pripravované stavby'!Z_64CFECB2_6F09_4969_8491_89904C854E52_.wvu.PrintTitles</vt:lpstr>
      <vt:lpstr>'pripravované stavby'!Z_6542732A_446C_41D4_8404_55D1A3232514_.wvu.FilterData</vt:lpstr>
      <vt:lpstr>'pripravované stavby'!Z_66A5B001_1595_42EB_9BCA_6B062787C541_.wvu.FilterData</vt:lpstr>
      <vt:lpstr>'pripravované stavby'!Z_66A5B001_1595_42EB_9BCA_6B062787C541_.wvu.PrintArea</vt:lpstr>
      <vt:lpstr>'pripravované stavby'!Z_66A5B001_1595_42EB_9BCA_6B062787C541_.wvu.PrintTitles</vt:lpstr>
      <vt:lpstr>'pripravované stavby'!Z_6733042B_C3B0_4411_921E_3D5DD363D36C_.wvu.FilterData</vt:lpstr>
      <vt:lpstr>'pripravované stavby'!Z_6733042B_C3B0_4411_921E_3D5DD363D36C_.wvu.PrintArea</vt:lpstr>
      <vt:lpstr>'pripravované stavby'!Z_6733042B_C3B0_4411_921E_3D5DD363D36C_.wvu.PrintTitles</vt:lpstr>
      <vt:lpstr>'pripravované stavby'!Z_69858EEE_64EE_40E3_B2B4_F7D523815C25_.wvu.FilterData</vt:lpstr>
      <vt:lpstr>'pripravované stavby'!Z_6B1A418E_C759_43A9_AB4E_337AE340181E_.wvu.FilterData</vt:lpstr>
      <vt:lpstr>'pripravované stavby'!Z_6BCF30B9_BADA_4093_937E_FFED9D8A4771_.wvu.FilterData</vt:lpstr>
      <vt:lpstr>'pripravované stavby'!Z_6BCF30B9_BADA_4093_937E_FFED9D8A4771_.wvu.PrintArea</vt:lpstr>
      <vt:lpstr>'pripravované stavby'!Z_6BCF30B9_BADA_4093_937E_FFED9D8A4771_.wvu.PrintTitles</vt:lpstr>
      <vt:lpstr>'pripravované stavby'!Z_6D3694F8_67F4_41B0_9C7B_B3325129B726_.wvu.FilterData</vt:lpstr>
      <vt:lpstr>'pripravované stavby'!Z_6D3C6972_AB05_4C5E_8D10_3F66021235C8_.wvu.FilterData</vt:lpstr>
      <vt:lpstr>'pripravované stavby'!Z_6D55A9D6_6C7B_4297_AB56_7F0BC440F732_.wvu.FilterData</vt:lpstr>
      <vt:lpstr>'pripravované stavby'!Z_6DB544B6_20AB_414E_8B2C_82C0E36AD3D7_.wvu.FilterData</vt:lpstr>
      <vt:lpstr>'pripravované stavby'!Z_6DE093C0_FF62_4E7B_A90B_C585AE85DC21_.wvu.FilterData</vt:lpstr>
      <vt:lpstr>'pripravované stavby'!Z_7003E5F7_422F_4871_8835_0DC8DE4055BA_.wvu.FilterData</vt:lpstr>
      <vt:lpstr>'pripravované stavby'!Z_73291C91_DFD6_4420_B8F9_7596F3C2C317_.wvu.FilterData</vt:lpstr>
      <vt:lpstr>'pripravované stavby'!Z_75690656_5AA7_4179_ADE8_AF9940708E2D_.wvu.FilterData</vt:lpstr>
      <vt:lpstr>'pripravované stavby'!Z_77138FCF_BA3A_4C93_BCF2_B1ADBADDDCF2_.wvu.FilterData</vt:lpstr>
      <vt:lpstr>'pripravované stavby'!Z_77F1F52C_2E5E_439A_A4E4_499463E2CDEA_.wvu.FilterData</vt:lpstr>
      <vt:lpstr>'pripravované stavby'!Z_77F1F52C_2E5E_439A_A4E4_499463E2CDEA_.wvu.PrintArea</vt:lpstr>
      <vt:lpstr>'pripravované stavby'!Z_77F1F52C_2E5E_439A_A4E4_499463E2CDEA_.wvu.PrintTitles</vt:lpstr>
      <vt:lpstr>'pripravované stavby'!Z_7A13C469_1002_4746_9654_F51B84FB3E16_.wvu.FilterData</vt:lpstr>
      <vt:lpstr>'pripravované stavby'!Z_7A13C469_1002_4746_9654_F51B84FB3E16_.wvu.PrintArea</vt:lpstr>
      <vt:lpstr>'pripravované stavby'!Z_7A13C469_1002_4746_9654_F51B84FB3E16_.wvu.PrintTitles</vt:lpstr>
      <vt:lpstr>'pripravované stavby'!Z_7B984420_DBC1_46DD_9B08_6DBF5F6AD80C_.wvu.FilterData</vt:lpstr>
      <vt:lpstr>'pripravované stavby'!Z_7B984420_DBC1_46DD_9B08_6DBF5F6AD80C_.wvu.PrintArea</vt:lpstr>
      <vt:lpstr>'pripravované stavby'!Z_7B984420_DBC1_46DD_9B08_6DBF5F6AD80C_.wvu.PrintTitles</vt:lpstr>
      <vt:lpstr>'pripravované stavby'!Z_7E0EAE4A_143E_4F9F_9C20_9B52EB8B547E_.wvu.FilterData</vt:lpstr>
      <vt:lpstr>'pripravované stavby'!Z_7F3A04F9_C490_4C0F_BF9D_8F3C7026A1D1_.wvu.FilterData</vt:lpstr>
      <vt:lpstr>'pripravované stavby'!Z_8039B529_E640_483B_AEE9_FFBCE1E7F9CB_.wvu.FilterData</vt:lpstr>
      <vt:lpstr>'pripravované stavby'!Z_81ACF6AF_E97F_4856_B50D_2562505EDFB6_.wvu.FilterData</vt:lpstr>
      <vt:lpstr>'pripravované stavby'!Z_81ACF6AF_E97F_4856_B50D_2562505EDFB6_.wvu.PrintArea</vt:lpstr>
      <vt:lpstr>'pripravované stavby'!Z_81ACF6AF_E97F_4856_B50D_2562505EDFB6_.wvu.PrintTitles</vt:lpstr>
      <vt:lpstr>'pripravované stavby'!Z_848E354A_71A4_4F28_B71C_012F16C68311_.wvu.FilterData</vt:lpstr>
      <vt:lpstr>'pripravované stavby'!Z_85A4F64A_2E4D_486E_95D3_9A13F59F9EC5_.wvu.FilterData</vt:lpstr>
      <vt:lpstr>'pripravované stavby'!Z_85A4F64A_2E4D_486E_95D3_9A13F59F9EC5_.wvu.PrintArea</vt:lpstr>
      <vt:lpstr>'pripravované stavby'!Z_85A4F64A_2E4D_486E_95D3_9A13F59F9EC5_.wvu.PrintTitles</vt:lpstr>
      <vt:lpstr>'pripravované stavby'!Z_8AFC8A2D_191D_4D3D_A5C6_DCFD06B3B8AB_.wvu.FilterData</vt:lpstr>
      <vt:lpstr>'pripravované stavby'!Z_8BCCDBEF_A6AA_4F7F_AD7A_5AC814B5C12E_.wvu.FilterData</vt:lpstr>
      <vt:lpstr>'pripravované stavby'!Z_8EDF88E3_BEF4_41C4_AB3A_D4EEFBDB1A9E_.wvu.FilterData</vt:lpstr>
      <vt:lpstr>'pripravované stavby'!Z_8EDF88E3_BEF4_41C4_AB3A_D4EEFBDB1A9E_.wvu.PrintArea</vt:lpstr>
      <vt:lpstr>'pripravované stavby'!Z_8EDF88E3_BEF4_41C4_AB3A_D4EEFBDB1A9E_.wvu.PrintTitles</vt:lpstr>
      <vt:lpstr>'pripravované stavby'!Z_9769750F_0DAC_4142_9073_7E0C8DF27AB6_.wvu.FilterData</vt:lpstr>
      <vt:lpstr>'pripravované stavby'!Z_9A8F7118_AE66_4FE9_9E5A_799C6010D686_.wvu.FilterData</vt:lpstr>
      <vt:lpstr>'pripravované stavby'!Z_9ADB6DF4_49AE_48A0_9737_6C5A968A42FA_.wvu.FilterData</vt:lpstr>
      <vt:lpstr>'pripravované stavby'!Z_9ADB6DF4_49AE_48A0_9737_6C5A968A42FA_.wvu.PrintArea</vt:lpstr>
      <vt:lpstr>'pripravované stavby'!Z_9ADB6DF4_49AE_48A0_9737_6C5A968A42FA_.wvu.PrintTitles</vt:lpstr>
      <vt:lpstr>'pripravované stavby'!Z_9D8A771B_A24D_4597_91E3_A5345A537FD4_.wvu.FilterData</vt:lpstr>
      <vt:lpstr>'pripravované stavby'!Z_A12F197D_3E54_49E2_B5B7_0E2BA4B4271C_.wvu.FilterData</vt:lpstr>
      <vt:lpstr>'pripravované stavby'!Z_A137E0AA_6A27_43F2_93A8_927295CF228D_.wvu.FilterData</vt:lpstr>
      <vt:lpstr>'pripravované stavby'!Z_A161230B_884F_4DD3_9A88_62F38EDD5C50_.wvu.FilterData</vt:lpstr>
      <vt:lpstr>'pripravované stavby'!Z_A2B18CB3_5037_4196_A48B_221C4FA0FDAB_.wvu.FilterData</vt:lpstr>
      <vt:lpstr>'pripravované stavby'!Z_A2BD939B_6780_49AC_ACA8_F1897C24A8E7_.wvu.FilterData</vt:lpstr>
      <vt:lpstr>'pripravované stavby'!Z_A48C49A4_480E_48AD_A4EB_50360E6CC5C4_.wvu.FilterData</vt:lpstr>
      <vt:lpstr>'pripravované stavby'!Z_A5933555_C8C2_45AA_A789_A8DBA32878DB_.wvu.FilterData</vt:lpstr>
      <vt:lpstr>'pripravované stavby'!Z_A619FA6A_6A78_4C3F_9343_BA80D3010BA8_.wvu.FilterData</vt:lpstr>
      <vt:lpstr>'pripravované stavby'!Z_A75C768F_37E1_413D_BF3E_E53ED726EC5F_.wvu.FilterData</vt:lpstr>
      <vt:lpstr>'pripravované stavby'!Z_A853D6F7_F045_4E6B_AC12_4DC964043ECA_.wvu.FilterData</vt:lpstr>
      <vt:lpstr>'pripravované stavby'!Z_A8995B67_1473_4C77_B6B5_D6889FE15E6D_.wvu.FilterData</vt:lpstr>
      <vt:lpstr>'pripravované stavby'!Z_AC7FF890_0750_4EA8_BABC_201B9BB4EE63_.wvu.FilterData</vt:lpstr>
      <vt:lpstr>'pripravované stavby'!Z_ACA3018F_5F66_405F_9305_1AC35D60038D_.wvu.FilterData</vt:lpstr>
      <vt:lpstr>'pripravované stavby'!Z_ACE04796_246F_46E1_9EA2_7BAAD1292987_.wvu.FilterData</vt:lpstr>
      <vt:lpstr>'pripravované stavby'!Z_ADC9F52D_F26C_4455_9F50_BAAFE2F6606D_.wvu.FilterData</vt:lpstr>
      <vt:lpstr>'pripravované stavby'!Z_B1054EA6_D3DD_444C_ABB2_DCFD116BD9ED_.wvu.FilterData</vt:lpstr>
      <vt:lpstr>'pripravované stavby'!Z_B2A63900_C229_4849_B7CB_E531A3FE14C1_.wvu.FilterData</vt:lpstr>
      <vt:lpstr>'pripravované stavby'!Z_B3DA1A2A_C0C6_4328_89C6_BB012483DDE7_.wvu.FilterData</vt:lpstr>
      <vt:lpstr>'pripravované stavby'!Z_B3DA1A2A_C0C6_4328_89C6_BB012483DDE7_.wvu.PrintArea</vt:lpstr>
      <vt:lpstr>'pripravované stavby'!Z_B3DA1A2A_C0C6_4328_89C6_BB012483DDE7_.wvu.PrintTitles</vt:lpstr>
      <vt:lpstr>'pripravované stavby'!Z_B90FD833_4BB2_485B_B65E_9A9784571C3F_.wvu.FilterData</vt:lpstr>
      <vt:lpstr>'pripravované stavby'!Z_B90FD833_4BB2_485B_B65E_9A9784571C3F_.wvu.PrintArea</vt:lpstr>
      <vt:lpstr>'pripravované stavby'!Z_B90FD833_4BB2_485B_B65E_9A9784571C3F_.wvu.PrintTitles</vt:lpstr>
      <vt:lpstr>'pripravované stavby'!Z_B9102B94_1880_4BD4_9D38_69C7F4CE8786_.wvu.FilterData</vt:lpstr>
      <vt:lpstr>'pripravované stavby'!Z_B99C615C_132B_4E09_8DB0_A17F3BB3CAC6_.wvu.FilterData</vt:lpstr>
      <vt:lpstr>'pripravované stavby'!Z_B9E4E1A4_14BC_4E1A_BC29_40820740A442_.wvu.FilterData</vt:lpstr>
      <vt:lpstr>'pripravované stavby'!Z_BB017916_F3AC_4D00_8EB5_A0F47647FD98_.wvu.FilterData</vt:lpstr>
      <vt:lpstr>'pripravované stavby'!Z_BC47D35A_ED3E_4882_9A07_29E4CE0B2236_.wvu.FilterData</vt:lpstr>
      <vt:lpstr>'pripravované stavby'!Z_BC8AFF31_BCE0_4C1E_983C_35E8610C09F8_.wvu.FilterData</vt:lpstr>
      <vt:lpstr>'pripravované stavby'!Z_BDE92C5D_C4BB_46FA_8D5A_F4CF50DAC55D_.wvu.FilterData</vt:lpstr>
      <vt:lpstr>'pripravované stavby'!Z_BE123092_64D2_4108_898E_D6185DECBD85_.wvu.FilterData</vt:lpstr>
      <vt:lpstr>'pripravované stavby'!Z_BE400450_45D5_4902_B1E6_0267B10156EE_.wvu.FilterData</vt:lpstr>
      <vt:lpstr>'pripravované stavby'!Z_BE400450_45D5_4902_B1E6_0267B10156EE_.wvu.PrintArea</vt:lpstr>
      <vt:lpstr>'pripravované stavby'!Z_BE400450_45D5_4902_B1E6_0267B10156EE_.wvu.PrintTitles</vt:lpstr>
      <vt:lpstr>'pripravované stavby'!Z_BF588AFC_493A_4984_A64E_56C4D65DDD25_.wvu.FilterData</vt:lpstr>
      <vt:lpstr>'pripravované stavby'!Z_C23212F2_2C3E_44C5_8358_84052329B340_.wvu.FilterData</vt:lpstr>
      <vt:lpstr>'pripravované stavby'!Z_C844F902_EE02_4FA7_9DF8_65136F3269C3_.wvu.FilterData</vt:lpstr>
      <vt:lpstr>'pripravované stavby'!Z_CA42CE5C_13EE_4A9C_8528_2539AE2D7AFB_.wvu.FilterData</vt:lpstr>
      <vt:lpstr>'pripravované stavby'!Z_D05A3CA9_6F91_42AE_AAB4_5C89B1C41C0A_.wvu.FilterData</vt:lpstr>
      <vt:lpstr>'pripravované stavby'!Z_D1871E27_7891_49B5_8294_8D6D87DF5F4A_.wvu.FilterData</vt:lpstr>
      <vt:lpstr>'pripravované stavby'!Z_D6D29283_61F9_42F1_B779_2400F467E9A7_.wvu.FilterData</vt:lpstr>
      <vt:lpstr>'pripravované stavby'!Z_D90E73C1_32C5_4279_BF39_D1410B08B26E_.wvu.FilterData</vt:lpstr>
      <vt:lpstr>'pripravované stavby'!Z_DA2CB325_C0B5_45E4_BAB4_4A14548B7D87_.wvu.FilterData</vt:lpstr>
      <vt:lpstr>'pripravované stavby'!Z_DE393FFE_3298_4E1F_8515_643AE9DD4AA5_.wvu.FilterData</vt:lpstr>
      <vt:lpstr>'pripravované stavby'!Z_E06E6842_5BC6_40D8_BF87_009DB033ADE2_.wvu.FilterData</vt:lpstr>
      <vt:lpstr>'pripravované stavby'!Z_E2FC426B_42C0_4171_B8C5_C7DA2C272F0F_.wvu.FilterData</vt:lpstr>
      <vt:lpstr>'pripravované stavby'!Z_E4617001_F125_45AD_9F1F_E57C56B967EC_.wvu.FilterData</vt:lpstr>
      <vt:lpstr>'pripravované stavby'!Z_E4617001_F125_45AD_9F1F_E57C56B967EC_.wvu.PrintArea</vt:lpstr>
      <vt:lpstr>'pripravované stavby'!Z_E4617001_F125_45AD_9F1F_E57C56B967EC_.wvu.PrintTitles</vt:lpstr>
      <vt:lpstr>'pripravované stavby'!Z_EA94FCD0_8C58_411E_A773_DBB5A87F7D99_.wvu.FilterData</vt:lpstr>
      <vt:lpstr>'pripravované stavby'!Z_EAC06F1E_9539_4986_AAAD_22CA2D2C0771_.wvu.FilterData</vt:lpstr>
      <vt:lpstr>'pripravované stavby'!Z_F03F602C_4C7C_4FE5_BE38_E1BBAD88A34C_.wvu.FilterData</vt:lpstr>
      <vt:lpstr>'pripravované stavby'!Z_F0E5970C_F4BB_4747_BF10_02916403F2DC_.wvu.FilterData</vt:lpstr>
      <vt:lpstr>'pripravované stavby'!Z_F10EA7CA_A843_4A20_83B9_1282A9B6CB56_.wvu.FilterData</vt:lpstr>
      <vt:lpstr>'pripravované stavby'!Z_F26FEDF1_41FD_4056_92A9_077CDB1249D1_.wvu.FilterData</vt:lpstr>
      <vt:lpstr>'pripravované stavby'!Z_F38DD3ED_43C4_487A_B5D5_D8CF27C6BC0A_.wvu.FilterData</vt:lpstr>
      <vt:lpstr>'pripravované stavby'!Z_F5DEB16E_C5F9_4985_9CFE_2A7DD4D82C2A_.wvu.FilterData</vt:lpstr>
      <vt:lpstr>'pripravované stavby'!Z_FA572BC6_37A7_49F6_BE3E_D8199AD2DB0E_.wvu.FilterData</vt:lpstr>
      <vt:lpstr>'pripravované stavby'!Z_FB181541_398B_40B6_9CB7_130B4551F4A7_.wvu.FilterData</vt:lpstr>
      <vt:lpstr>'pripravované stavby'!Z_FC61D5C6_E607_4E92_A8DC_AD5E03A46822_.wvu.FilterData</vt:lpstr>
      <vt:lpstr>'pripravované stavby'!Z_FC61D5C6_E607_4E92_A8DC_AD5E03A46822_.wvu.PrintArea</vt:lpstr>
      <vt:lpstr>'pripravované stavby'!Z_FC61D5C6_E607_4E92_A8DC_AD5E03A46822_.wvu.PrintTitles</vt:lpstr>
      <vt:lpstr>'pripravované stavby'!Z_FCBDE60B_4872_4648_A9DC_9C4D400A80CE_.wvu.FilterData</vt:lpstr>
      <vt:lpstr>'pripravované stavby'!Z_FDCD2F74_F07D_4849_AA4E_68C348387706_.wvu.FilterData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Mihálová Martina</dc:creator>
  <dc:description/>
  <cp:lastModifiedBy>Mihálová Martina</cp:lastModifiedBy>
  <cp:revision>1</cp:revision>
  <cp:lastPrinted>2022-01-20T16:06:00Z</cp:lastPrinted>
  <dcterms:created xsi:type="dcterms:W3CDTF">2015-12-04T12:42:11Z</dcterms:created>
  <dcterms:modified xsi:type="dcterms:W3CDTF">2022-01-24T08:24:06Z</dcterms:modified>
  <dc:language>sk-SK</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